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860"/>
  </bookViews>
  <sheets>
    <sheet name="EmplSalTot_1 " sheetId="7" r:id="rId1"/>
    <sheet name="EmplSalTot_2" sheetId="6" r:id="rId2"/>
    <sheet name="EmplSalTot_3" sheetId="5" r:id="rId3"/>
    <sheet name="EmplSalTot_4" sheetId="4" r:id="rId4"/>
    <sheet name="EmplSalTot_5" sheetId="1" r:id="rId5"/>
    <sheet name="EmplSalTot_6" sheetId="2" r:id="rId6"/>
    <sheet name="EmplSalTot_7" sheetId="3" r:id="rId7"/>
    <sheet name="EmplSalTot_8" sheetId="8" r:id="rId8"/>
    <sheet name="EmplSalPriv" sheetId="9" r:id="rId9"/>
    <sheet name="DPAE" sheetId="10" r:id="rId10"/>
    <sheet name="EmplTotAn_1" sheetId="11" r:id="rId11"/>
    <sheet name="EmplTotAn_2" sheetId="12" r:id="rId12"/>
    <sheet name="EmplTotAn_3" sheetId="13" r:id="rId13"/>
  </sheets>
  <calcPr calcId="145621"/>
</workbook>
</file>

<file path=xl/calcChain.xml><?xml version="1.0" encoding="utf-8"?>
<calcChain xmlns="http://schemas.openxmlformats.org/spreadsheetml/2006/main">
  <c r="A4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D6" i="10"/>
  <c r="C6" i="10"/>
  <c r="A3" i="10"/>
  <c r="F9" i="2" l="1"/>
  <c r="G9" i="2"/>
  <c r="F37" i="2"/>
  <c r="G37" i="2"/>
  <c r="F6" i="2"/>
  <c r="G6" i="2"/>
  <c r="G22" i="2"/>
  <c r="F22" i="2"/>
  <c r="G26" i="2"/>
  <c r="F26" i="2"/>
  <c r="F30" i="2"/>
  <c r="G30" i="2"/>
  <c r="F46" i="2"/>
  <c r="G46" i="2"/>
  <c r="F13" i="2"/>
  <c r="G13" i="2"/>
  <c r="G11" i="2"/>
  <c r="F11" i="2"/>
  <c r="F15" i="2"/>
  <c r="G15" i="2"/>
  <c r="G19" i="2"/>
  <c r="F19" i="2"/>
  <c r="G35" i="2"/>
  <c r="F35" i="2"/>
  <c r="G39" i="2"/>
  <c r="F39" i="2"/>
  <c r="G43" i="2"/>
  <c r="F43" i="2"/>
  <c r="F29" i="2"/>
  <c r="G29" i="2"/>
  <c r="F8" i="2"/>
  <c r="G8" i="2"/>
  <c r="F12" i="2"/>
  <c r="G12" i="2"/>
  <c r="F28" i="2"/>
  <c r="G28" i="2"/>
  <c r="F32" i="2"/>
  <c r="G32" i="2"/>
  <c r="F36" i="2"/>
  <c r="G36" i="2"/>
  <c r="G10" i="2"/>
  <c r="F10" i="2"/>
  <c r="G33" i="2"/>
  <c r="F33" i="2"/>
  <c r="G17" i="2"/>
  <c r="F17" i="2"/>
  <c r="G21" i="2"/>
  <c r="F21" i="2"/>
  <c r="F25" i="2"/>
  <c r="G25" i="2"/>
  <c r="F41" i="2"/>
  <c r="G41" i="2"/>
  <c r="F45" i="2"/>
  <c r="G45" i="2"/>
  <c r="G14" i="2"/>
  <c r="F14" i="2"/>
  <c r="G18" i="2"/>
  <c r="F18" i="2"/>
  <c r="G34" i="2"/>
  <c r="F34" i="2"/>
  <c r="G38" i="2"/>
  <c r="F38" i="2"/>
  <c r="G42" i="2"/>
  <c r="F42" i="2"/>
  <c r="G7" i="2"/>
  <c r="F7" i="2"/>
  <c r="G23" i="2"/>
  <c r="F23" i="2"/>
  <c r="G27" i="2"/>
  <c r="F27" i="2"/>
  <c r="G31" i="2"/>
  <c r="F31" i="2"/>
  <c r="F47" i="2"/>
  <c r="G47" i="2"/>
  <c r="F16" i="2"/>
  <c r="G16" i="2"/>
  <c r="G20" i="2"/>
  <c r="F20" i="2"/>
  <c r="F24" i="2"/>
  <c r="G24" i="2"/>
  <c r="F40" i="2"/>
  <c r="G40" i="2"/>
  <c r="G44" i="2"/>
  <c r="F44" i="2"/>
</calcChain>
</file>

<file path=xl/sharedStrings.xml><?xml version="1.0" encoding="utf-8"?>
<sst xmlns="http://schemas.openxmlformats.org/spreadsheetml/2006/main" count="1246" uniqueCount="512">
  <si>
    <t>EMPLOI SALARIÉ TOTAL</t>
  </si>
  <si>
    <t>Figure 1 - Emploi salarié total trimestriel par département</t>
  </si>
  <si>
    <t>Figure 2 - Évolution trimestrielle de l'emploi salarié total en Hauts-de-France</t>
  </si>
  <si>
    <t>Figure 3 - Évolution de l'emploi salarié total</t>
  </si>
  <si>
    <t>Total</t>
  </si>
  <si>
    <t xml:space="preserve">     dont : Interim</t>
  </si>
  <si>
    <t xml:space="preserve">     dont : Secteur privé</t>
  </si>
  <si>
    <t>Aisne</t>
  </si>
  <si>
    <t>Nord</t>
  </si>
  <si>
    <t>Oise</t>
  </si>
  <si>
    <t>Pas-de-Calais</t>
  </si>
  <si>
    <t>Somme</t>
  </si>
  <si>
    <t>Hauts-de-France</t>
  </si>
  <si>
    <t>France métropolitaine</t>
  </si>
  <si>
    <t>Trimestrielle</t>
  </si>
  <si>
    <t>Annuelle</t>
  </si>
  <si>
    <t>Effectifs</t>
  </si>
  <si>
    <t>Évolution</t>
  </si>
  <si>
    <t>Interim</t>
  </si>
  <si>
    <t>Hors interim</t>
  </si>
  <si>
    <t>Emploi salarié total</t>
  </si>
  <si>
    <t>Effectif</t>
  </si>
  <si>
    <t>Région</t>
  </si>
  <si>
    <t>Département</t>
  </si>
  <si>
    <t>Figure 8 - Emploi salarié total trimestriel par grands secteurs d’activité (intérim réaffecté au secteur utilisateur)</t>
  </si>
  <si>
    <t>Agriculture</t>
  </si>
  <si>
    <t>Industrie</t>
  </si>
  <si>
    <t>Construction</t>
  </si>
  <si>
    <t>Tertiaire marchand</t>
  </si>
  <si>
    <t>Tertiaire non marchand</t>
  </si>
  <si>
    <t>Tous secteurs</t>
  </si>
  <si>
    <t>Taux de recours à l'interim</t>
  </si>
  <si>
    <t>Figure 9 - Évolution de l'emploi salarié total par grands secteurs d'activité (intérim réaffecté au secteur utilisateur)</t>
  </si>
  <si>
    <t>Évolution trimestrielle</t>
  </si>
  <si>
    <t>Emploi hors interim</t>
  </si>
  <si>
    <t>Évolution annuelle</t>
  </si>
  <si>
    <t>AZ</t>
  </si>
  <si>
    <t>C1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</si>
  <si>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</si>
  <si>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</si>
  <si>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</si>
  <si>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</si>
  <si>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</si>
  <si>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</si>
  <si>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</si>
  <si>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</si>
  <si>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</si>
  <si>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</si>
  <si>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MN0</t>
  </si>
  <si>
    <t>OQ</t>
  </si>
  <si>
    <t>RU</t>
  </si>
  <si>
    <t>C2DE</t>
  </si>
  <si>
    <t>AZ Agriculture, sylviculture et pêche</t>
  </si>
  <si>
    <t>C4 Fabrication de matériels de transport</t>
  </si>
  <si>
    <t>C1 Fabric. denrées alimentaires, boissons et prdts à base de tabac</t>
  </si>
  <si>
    <t>C2DE Cokéfaction et raffinage ; Ind. extractives, énergie, eau, gestion déchets et dépollution</t>
  </si>
  <si>
    <t>C3 Fabric. équipmnts élec., électroniq., informatiq. ; fab. machines</t>
  </si>
  <si>
    <t>C5 Fabrication d'autres produits industriels</t>
  </si>
  <si>
    <t>FZ Construction</t>
  </si>
  <si>
    <t>GZ Commerce ; réparation d'automobiles et de motocycles</t>
  </si>
  <si>
    <t>HZ Transports et entreposage</t>
  </si>
  <si>
    <t>IZ Hébergement et restauration</t>
  </si>
  <si>
    <t>JZ Information et communication</t>
  </si>
  <si>
    <t>KZ Activités financières et d'assurance</t>
  </si>
  <si>
    <t>LZ Activités immobilières</t>
  </si>
  <si>
    <t>MN0 Activités scientifiques et techniques ; services administratifs et de soutien</t>
  </si>
  <si>
    <t>OQ Administration publique, enseignement, santé humaine et action sociale</t>
  </si>
  <si>
    <t>RU Autres activités de services</t>
  </si>
  <si>
    <t>EMPLOI SALARIÉ PRIVÉ</t>
  </si>
  <si>
    <t>Figure 11 - Emploi salarié privé trimestriel par zone d'emploi*</t>
  </si>
  <si>
    <t>* Zones d’emploi selon le découpage de 2020.</t>
  </si>
  <si>
    <t>Zone 
d'emploi</t>
  </si>
  <si>
    <t>Abbeville</t>
  </si>
  <si>
    <t>Amiens</t>
  </si>
  <si>
    <t>Arras</t>
  </si>
  <si>
    <t>Beauvais - partie Hauts de France</t>
  </si>
  <si>
    <t>Berck</t>
  </si>
  <si>
    <t>Béthune</t>
  </si>
  <si>
    <t>Boulogne-sur-Mer</t>
  </si>
  <si>
    <t>Calais</t>
  </si>
  <si>
    <t>Cambrai</t>
  </si>
  <si>
    <t>Château-Thierry</t>
  </si>
  <si>
    <t>Compiègne</t>
  </si>
  <si>
    <t>Creil</t>
  </si>
  <si>
    <t>Douai</t>
  </si>
  <si>
    <t>Dunkerque</t>
  </si>
  <si>
    <t>La Vallée de la Bresle - Vimeu - partie Hauts de France</t>
  </si>
  <si>
    <t>Laon</t>
  </si>
  <si>
    <t>Lens</t>
  </si>
  <si>
    <t>Lille</t>
  </si>
  <si>
    <t>Maubeuge</t>
  </si>
  <si>
    <t>Roubaix-Tourcoing</t>
  </si>
  <si>
    <t>Saint-Omer</t>
  </si>
  <si>
    <t>Saint-Quentin</t>
  </si>
  <si>
    <t>Soissons</t>
  </si>
  <si>
    <t>Valenciennes</t>
  </si>
  <si>
    <t>CDD de moins d'un mois</t>
  </si>
  <si>
    <t>CDD de plus d'un mois</t>
  </si>
  <si>
    <t>CDI</t>
  </si>
  <si>
    <t>EMPLOI TOTAL ANNUEL</t>
  </si>
  <si>
    <t>Figure 16 - Emploi total annuel selon le statut par départements et grands secteurs d'activité</t>
  </si>
  <si>
    <t>Emploi total</t>
  </si>
  <si>
    <t>Emploi salarié</t>
  </si>
  <si>
    <t>Emploi non salarié</t>
  </si>
  <si>
    <t>Figure 17 - Évolution de l'emploi total annuel selon le statut par grands secteurs d'activité</t>
  </si>
  <si>
    <t>Indice base 100 en 2010</t>
  </si>
  <si>
    <t>Salarié</t>
  </si>
  <si>
    <t>Non salarié</t>
  </si>
  <si>
    <t>Zone d'emploi</t>
  </si>
  <si>
    <t>Figure 18 - Emploi total annuel selon le statut par zone d'emploi*</t>
  </si>
  <si>
    <t>Champ : Tous salariés.</t>
  </si>
  <si>
    <t>Sources : Insee, estimations d'emploi ; estimations trimestrielles Acoss-Urssaf, Dares, Insee ; Dares, DSN et fichiers de Pôle emploi des déclarations mensuelles des agences d’intérim.</t>
  </si>
  <si>
    <t>Note : Emploi en fin de trimestre, données CVS.</t>
  </si>
  <si>
    <t>Sources : Insee, estimations d’emploi ; estimations trimestrielles Acoss-Urssaf, Dares, Insee ; Dares, DSN et fichiers de Pôle emploi des déclarations mensuelles des agences d’intérim.</t>
  </si>
  <si>
    <t>Champ : Secteur privé concurrentiel, hors agriculture, sylviculture et pêche, hors activités extra-territoriales et hors salariés des particuliers employeurs.</t>
  </si>
  <si>
    <t>Source : Acoss - Urssaf, Dares (effectifs intérimaires).</t>
  </si>
  <si>
    <t>Champ : Ensemble des activités concurrentielles, hors intérim et hors entreprises affiliées à la MSA.</t>
  </si>
  <si>
    <t>Source : Acoss - Urssaf.</t>
  </si>
  <si>
    <t>Champ : Tous secteurs.</t>
  </si>
  <si>
    <t>Source : Insee, Estimations d’emploi.</t>
  </si>
  <si>
    <t>Indice base 100 au 2010-T4</t>
  </si>
  <si>
    <t xml:space="preserve">Note : Emploi en fin de trimestre, données CVS. </t>
  </si>
  <si>
    <t xml:space="preserve">Note : Évolution entre l'emploi en fin de trimestre et l'emploi en fin de trimestre précédent, données CVS. </t>
  </si>
  <si>
    <t xml:space="preserve">Note : Emploi en fin de trimestre, données CVS. Emploi intérimaire affecté à l'agence de travail temporaire. </t>
  </si>
  <si>
    <t>DÉCLARATIONS PRÉALABLES A L'EMBAUCHE (DPAE)</t>
  </si>
  <si>
    <t>Note : Données CVS. En raison des arrondis et des calages imposés par la technique de désaisonnalisation, la somme des DPAE au niveau départemental peut ne pas correspondre au total régional.</t>
  </si>
  <si>
    <t xml:space="preserve">Note : L'emploi est mesuré en fin d'année, la dernière semaine de décembre. Données brutes. </t>
  </si>
  <si>
    <t xml:space="preserve">               Hors interim</t>
  </si>
  <si>
    <t xml:space="preserve">               Secteur public</t>
  </si>
  <si>
    <t>Figure 4 - Evolution trimestrielle de l'emploi salarié total par région au 2021-T4</t>
  </si>
  <si>
    <t>Figure 5 - Evolution annuelle de l'emploi salarié total par région au 2021-T4</t>
  </si>
  <si>
    <t>Figure 6 - Evolution trimestrielle de l'emploi salarié total par département au 2021-T4</t>
  </si>
  <si>
    <t>Figure 7 - Evolution annuelle de l'emploi salarié total par département au 2021-T4</t>
  </si>
  <si>
    <t>2022-T1</t>
  </si>
  <si>
    <t>2021-T4</t>
  </si>
  <si>
    <t>2021-T1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</si>
  <si>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</si>
  <si>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</si>
  <si>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</si>
  <si>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</si>
  <si>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</si>
  <si>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</si>
  <si>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</si>
  <si>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</si>
  <si>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</si>
  <si>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</si>
  <si>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</si>
  <si>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</si>
  <si>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</si>
  <si>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</si>
  <si>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</si>
  <si>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</si>
  <si>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</si>
  <si>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</si>
  <si>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</si>
  <si>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</si>
  <si>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</si>
  <si>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</si>
  <si>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</si>
  <si>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</si>
  <si>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</si>
  <si>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</si>
  <si>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</si>
  <si>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</si>
  <si>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</si>
  <si>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</si>
  <si>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</si>
  <si>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</si>
  <si>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</si>
  <si>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</si>
  <si>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</si>
  <si>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</si>
  <si>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</si>
  <si>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</si>
  <si>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</si>
  <si>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</si>
  <si>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2021-T2</t>
  </si>
  <si>
    <t>2021-T3</t>
  </si>
  <si>
    <t>2010-T4</t>
  </si>
  <si>
    <t>11</t>
  </si>
  <si>
    <t>+0,3 %</t>
  </si>
  <si>
    <t>+2,7 %</t>
  </si>
  <si>
    <t>24</t>
  </si>
  <si>
    <t>+0,1 %</t>
  </si>
  <si>
    <t>+2,1 %</t>
  </si>
  <si>
    <t>27</t>
  </si>
  <si>
    <t>+1,6 %</t>
  </si>
  <si>
    <t>28</t>
  </si>
  <si>
    <t>+0,2 %</t>
  </si>
  <si>
    <t>32</t>
  </si>
  <si>
    <t>+2,4 %</t>
  </si>
  <si>
    <t>44</t>
  </si>
  <si>
    <t>0,0 %</t>
  </si>
  <si>
    <t>52</t>
  </si>
  <si>
    <t>+3,1 %</t>
  </si>
  <si>
    <t>53</t>
  </si>
  <si>
    <t>+0,4 %</t>
  </si>
  <si>
    <t>+3,2 %</t>
  </si>
  <si>
    <t>75</t>
  </si>
  <si>
    <t>+0,5 %</t>
  </si>
  <si>
    <t>76</t>
  </si>
  <si>
    <t>+3,4 %</t>
  </si>
  <si>
    <t>84</t>
  </si>
  <si>
    <t>+3,7 %</t>
  </si>
  <si>
    <t>93</t>
  </si>
  <si>
    <t>+3,9 %</t>
  </si>
  <si>
    <t>94</t>
  </si>
  <si>
    <t>+0,9 %</t>
  </si>
  <si>
    <t>01</t>
  </si>
  <si>
    <t>-0,4 %</t>
  </si>
  <si>
    <t>+1,9 %</t>
  </si>
  <si>
    <t>02</t>
  </si>
  <si>
    <t>03</t>
  </si>
  <si>
    <t>+2,6 %</t>
  </si>
  <si>
    <t>04</t>
  </si>
  <si>
    <t>+1,0 %</t>
  </si>
  <si>
    <t>+5,2 %</t>
  </si>
  <si>
    <t>05</t>
  </si>
  <si>
    <t>+6,9 %</t>
  </si>
  <si>
    <t>06</t>
  </si>
  <si>
    <t>+4,5 %</t>
  </si>
  <si>
    <t>07</t>
  </si>
  <si>
    <t>08</t>
  </si>
  <si>
    <t>+1,8 %</t>
  </si>
  <si>
    <t>09</t>
  </si>
  <si>
    <t>-0,2 %</t>
  </si>
  <si>
    <t>10</t>
  </si>
  <si>
    <t>+2,2 %</t>
  </si>
  <si>
    <t>+3,5 %</t>
  </si>
  <si>
    <t>12</t>
  </si>
  <si>
    <t>-0,3 %</t>
  </si>
  <si>
    <t>+1,4 %</t>
  </si>
  <si>
    <t>13</t>
  </si>
  <si>
    <t>14</t>
  </si>
  <si>
    <t>15</t>
  </si>
  <si>
    <t>+1,5 %</t>
  </si>
  <si>
    <t>16</t>
  </si>
  <si>
    <t>+2,9 %</t>
  </si>
  <si>
    <t>17</t>
  </si>
  <si>
    <t>+1,1 %</t>
  </si>
  <si>
    <t>+4,1 %</t>
  </si>
  <si>
    <t>18</t>
  </si>
  <si>
    <t>+1,2 %</t>
  </si>
  <si>
    <t>19</t>
  </si>
  <si>
    <t>-0,1 %</t>
  </si>
  <si>
    <t>21</t>
  </si>
  <si>
    <t>+2,0 %</t>
  </si>
  <si>
    <t>22</t>
  </si>
  <si>
    <t>23</t>
  </si>
  <si>
    <t>+0,8 %</t>
  </si>
  <si>
    <t>25</t>
  </si>
  <si>
    <t>26</t>
  </si>
  <si>
    <t>29</t>
  </si>
  <si>
    <t>2A</t>
  </si>
  <si>
    <t>2B</t>
  </si>
  <si>
    <t>30</t>
  </si>
  <si>
    <t>+2,8 %</t>
  </si>
  <si>
    <t>31</t>
  </si>
  <si>
    <t>+2,3 %</t>
  </si>
  <si>
    <t>33</t>
  </si>
  <si>
    <t>+0,6 %</t>
  </si>
  <si>
    <t>+3,6 %</t>
  </si>
  <si>
    <t>34</t>
  </si>
  <si>
    <t>+4,6 %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</si>
  <si>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</si>
  <si>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</si>
  <si>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</si>
  <si>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</si>
  <si>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</si>
  <si>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</si>
  <si>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</si>
  <si>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</si>
  <si>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</si>
  <si>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+3,0 %</t>
  </si>
  <si>
    <t>45</t>
  </si>
  <si>
    <t>46</t>
  </si>
  <si>
    <t>47</t>
  </si>
  <si>
    <t>48</t>
  </si>
  <si>
    <t>49</t>
  </si>
  <si>
    <t>50</t>
  </si>
  <si>
    <t>51</t>
  </si>
  <si>
    <t>+2,5 %</t>
  </si>
  <si>
    <t>54</t>
  </si>
  <si>
    <t>55</t>
  </si>
  <si>
    <t>+1,3 %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</si>
  <si>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</si>
  <si>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</si>
  <si>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</si>
  <si>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</si>
  <si>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</si>
  <si>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</si>
  <si>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</si>
  <si>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</si>
  <si>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</si>
  <si>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</si>
  <si>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</si>
  <si>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+5,1 %</t>
  </si>
  <si>
    <t>67</t>
  </si>
  <si>
    <t>68</t>
  </si>
  <si>
    <t>69</t>
  </si>
  <si>
    <t>+0,7 %</t>
  </si>
  <si>
    <t>+3,8 %</t>
  </si>
  <si>
    <t>70</t>
  </si>
  <si>
    <t>71</t>
  </si>
  <si>
    <t>72</t>
  </si>
  <si>
    <t>73</t>
  </si>
  <si>
    <t>+12,5 %</t>
  </si>
  <si>
    <t>74</t>
  </si>
  <si>
    <t>+5,6 %</t>
  </si>
  <si>
    <t>+4,7 %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</si>
  <si>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</si>
  <si>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</si>
  <si>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</si>
  <si>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</si>
  <si>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</si>
  <si>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</si>
  <si>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</si>
  <si>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</si>
  <si>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</si>
  <si>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</si>
  <si>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</si>
  <si>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</si>
  <si>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</si>
  <si>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</si>
  <si>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</si>
  <si>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</si>
  <si>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Figure 10 - Évolution de l'emploi salarié total au 2022-T1</t>
  </si>
  <si>
    <t>Figure 12 - Évolution trimestrielle de l'emploi salarié privé par zone d'emploi* au 2022-T1</t>
  </si>
  <si>
    <t>Figure 13 - Évolution annuelle de l'emploi salarié privé par zone d'emploi* au 2022-T1</t>
  </si>
  <si>
    <t>2020 (p)</t>
  </si>
  <si>
    <t>2019</t>
  </si>
  <si>
    <t>30060</t>
  </si>
  <si>
    <t>25958</t>
  </si>
  <si>
    <t>4102</t>
  </si>
  <si>
    <t>156305</t>
  </si>
  <si>
    <t>143778</t>
  </si>
  <si>
    <t>12527</t>
  </si>
  <si>
    <t>86610</t>
  </si>
  <si>
    <t>80026</t>
  </si>
  <si>
    <t>6584</t>
  </si>
  <si>
    <t>94069</t>
  </si>
  <si>
    <t>85299</t>
  </si>
  <si>
    <t>8770</t>
  </si>
  <si>
    <t>46102</t>
  </si>
  <si>
    <t>40590</t>
  </si>
  <si>
    <t>5512</t>
  </si>
  <si>
    <t>79031</t>
  </si>
  <si>
    <t>71615</t>
  </si>
  <si>
    <t>7416</t>
  </si>
  <si>
    <t>62448</t>
  </si>
  <si>
    <t>56762</t>
  </si>
  <si>
    <t>5686</t>
  </si>
  <si>
    <t>48629</t>
  </si>
  <si>
    <t>44337</t>
  </si>
  <si>
    <t>4292</t>
  </si>
  <si>
    <t>50526</t>
  </si>
  <si>
    <t>45655</t>
  </si>
  <si>
    <t>4871</t>
  </si>
  <si>
    <t>21439</t>
  </si>
  <si>
    <t>18522</t>
  </si>
  <si>
    <t>2917</t>
  </si>
  <si>
    <t>75684</t>
  </si>
  <si>
    <t>69247</t>
  </si>
  <si>
    <t>6437</t>
  </si>
  <si>
    <t>95550</t>
  </si>
  <si>
    <t>87083</t>
  </si>
  <si>
    <t>8467</t>
  </si>
  <si>
    <t>80087</t>
  </si>
  <si>
    <t>74107</t>
  </si>
  <si>
    <t>5980</t>
  </si>
  <si>
    <t>101235</t>
  </si>
  <si>
    <t>93366</t>
  </si>
  <si>
    <t>7869</t>
  </si>
  <si>
    <t>13561</t>
  </si>
  <si>
    <t>12359</t>
  </si>
  <si>
    <t>1202</t>
  </si>
  <si>
    <t>37939</t>
  </si>
  <si>
    <t>34635</t>
  </si>
  <si>
    <t>3304</t>
  </si>
  <si>
    <t>127602</t>
  </si>
  <si>
    <t>119193</t>
  </si>
  <si>
    <t>8409</t>
  </si>
  <si>
    <t>506626</t>
  </si>
  <si>
    <t>471516</t>
  </si>
  <si>
    <t>35110</t>
  </si>
  <si>
    <t>72162</t>
  </si>
  <si>
    <t>64959</t>
  </si>
  <si>
    <t>7203</t>
  </si>
  <si>
    <t>135905</t>
  </si>
  <si>
    <t>123433</t>
  </si>
  <si>
    <t>12472</t>
  </si>
  <si>
    <t>62584</t>
  </si>
  <si>
    <t>56571</t>
  </si>
  <si>
    <t>6013</t>
  </si>
  <si>
    <t>85423</t>
  </si>
  <si>
    <t>77695</t>
  </si>
  <si>
    <t>7728</t>
  </si>
  <si>
    <t>49944</t>
  </si>
  <si>
    <t>45115</t>
  </si>
  <si>
    <t>4829</t>
  </si>
  <si>
    <t>136021</t>
  </si>
  <si>
    <t>126098</t>
  </si>
  <si>
    <t>9923</t>
  </si>
  <si>
    <t>2255542</t>
  </si>
  <si>
    <t>2067919</t>
  </si>
  <si>
    <t>187623</t>
  </si>
  <si>
    <t>28100428</t>
  </si>
  <si>
    <t>25177901</t>
  </si>
  <si>
    <t>2922527</t>
  </si>
  <si>
    <t>Île-de-France</t>
  </si>
  <si>
    <t>Centre-Val de Loire</t>
  </si>
  <si>
    <t>Bourgogne-Franche-Comté</t>
  </si>
  <si>
    <t>Normandie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</si>
  <si>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</si>
  <si>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</si>
  <si>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</si>
  <si>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</si>
  <si>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</si>
  <si>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</si>
  <si>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</si>
  <si>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</si>
  <si>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Ain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</si>
  <si>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</si>
  <si>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</si>
  <si>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</si>
  <si>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</si>
  <si>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</si>
  <si>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</si>
  <si>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</si>
  <si>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</si>
  <si>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</si>
  <si>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</si>
  <si>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</si>
  <si>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</si>
  <si>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</si>
  <si>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</si>
  <si>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</si>
  <si>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</si>
  <si>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</si>
  <si>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</si>
  <si>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</si>
  <si>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</si>
  <si>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</si>
  <si>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</si>
  <si>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</si>
  <si>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</si>
  <si>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</si>
  <si>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</si>
  <si>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</si>
  <si>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</si>
  <si>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</si>
  <si>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</si>
  <si>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</si>
  <si>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</si>
  <si>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</si>
  <si>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</si>
  <si>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</si>
  <si>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</si>
  <si>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</si>
  <si>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</si>
  <si>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</si>
  <si>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</si>
  <si>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</si>
  <si>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</si>
  <si>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</si>
  <si>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</si>
  <si>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</si>
  <si>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</si>
  <si>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</si>
  <si>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</si>
  <si>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</si>
  <si>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</si>
  <si>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</si>
  <si>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</si>
  <si>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</si>
  <si>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</si>
  <si>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</si>
  <si>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</si>
  <si>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</si>
  <si>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Orne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</si>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</sst>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gt;=0.0005]\+\ 0.0%;[&lt;-0.0005]\-\ 0.0%;0.0%"/>
    <numFmt numFmtId="165" formatCode="#,##0_ ;[Red]\-#,##0\ "/>
    <numFmt numFmtId="166" formatCode="0.0%"/>
    <numFmt numFmtId="167" formatCode="\+#,##0;\-#,##0;#,##0"/>
  </numFmts>
  <fonts count="25">
    <font>
      <sz val="11"/>
      <color theme="1"/>
      <name val="Calibri"/>
      <family val="2"/>
      <scheme val="minor"/>
    </font>
    <font>
      <sz val="10"/>
      <color theme="1"/>
      <name val="Marianne Light"/>
    </font>
    <font>
      <b/>
      <sz val="14"/>
      <color theme="1"/>
      <name val="Marianne Light"/>
    </font>
    <font>
      <b/>
      <sz val="10"/>
      <color theme="1"/>
      <name val="Marianne Light"/>
    </font>
    <font>
      <sz val="11"/>
      <color rgb="FF9C6500"/>
      <name val="Calibri"/>
      <family val="2"/>
      <scheme val="minor"/>
    </font>
    <font>
      <sz val="8"/>
      <color theme="1"/>
      <name val="Marianne"/>
    </font>
    <font>
      <sz val="10"/>
      <color theme="1"/>
      <name val="Marianne Medium"/>
    </font>
    <font>
      <sz val="8"/>
      <color theme="3"/>
      <name val="Marianne"/>
    </font>
    <font>
      <b/>
      <sz val="10"/>
      <color theme="1"/>
      <name val="Marianne "/>
    </font>
    <font>
      <b/>
      <sz val="14"/>
      <color theme="1"/>
      <name val="Marianne"/>
    </font>
    <font>
      <b/>
      <sz val="10"/>
      <color theme="1" tint="0.499984740745262"/>
      <name val="Marianne"/>
    </font>
    <font>
      <b/>
      <sz val="10"/>
      <color theme="1"/>
      <name val="Marianne"/>
    </font>
    <font>
      <b/>
      <sz val="10"/>
      <color theme="1"/>
      <name val="Marianne Medium"/>
    </font>
    <font>
      <i/>
      <sz val="10"/>
      <color theme="1"/>
      <name val="Marianne Medium"/>
    </font>
    <font>
      <sz val="10"/>
      <color rgb="FF1F497D"/>
      <name val="Marianne Light"/>
    </font>
    <font>
      <sz val="11"/>
      <color theme="1"/>
      <name val="Marianne Medium"/>
    </font>
    <font>
      <sz val="10"/>
      <name val="Marianne Medium"/>
    </font>
    <font>
      <sz val="10"/>
      <color theme="1" tint="0.34998626667073579"/>
      <name val="Marianne Medium"/>
    </font>
    <font>
      <sz val="9"/>
      <color theme="1"/>
      <name val="Marianne Medium"/>
    </font>
    <font>
      <sz val="8"/>
      <color theme="1"/>
      <name val="Marianne Medium"/>
    </font>
    <font>
      <sz val="8"/>
      <name val="Marianne"/>
    </font>
    <font>
      <b/>
      <sz val="10"/>
      <color theme="1" tint="0.499984740745262"/>
      <name val="Marianne Medium"/>
    </font>
    <font>
      <sz val="8"/>
      <color theme="9" tint="-0.499984740745262"/>
      <name val="Marianne Medium"/>
    </font>
    <font>
      <i/>
      <sz val="10"/>
      <color theme="1"/>
      <name val="Marianne"/>
    </font>
    <font>
      <sz val="10"/>
      <color rgb="FFC00000"/>
      <name val="Marianne Medium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7" borderId="0" xfId="0" applyFont="1" applyFill="1"/>
    <xf numFmtId="0" fontId="2" fillId="0" borderId="0" xfId="0" applyFont="1" applyFill="1"/>
    <xf numFmtId="0" fontId="6" fillId="3" borderId="9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/>
    <xf numFmtId="0" fontId="8" fillId="0" borderId="0" xfId="0" applyFont="1"/>
    <xf numFmtId="0" fontId="9" fillId="7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/>
    <xf numFmtId="0" fontId="13" fillId="0" borderId="5" xfId="0" applyFont="1" applyBorder="1"/>
    <xf numFmtId="0" fontId="13" fillId="0" borderId="8" xfId="0" applyFont="1" applyBorder="1"/>
    <xf numFmtId="0" fontId="5" fillId="0" borderId="0" xfId="0" applyFont="1"/>
    <xf numFmtId="0" fontId="14" fillId="0" borderId="0" xfId="0" applyFont="1"/>
    <xf numFmtId="0" fontId="15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"/>
    </xf>
    <xf numFmtId="0" fontId="6" fillId="0" borderId="12" xfId="0" applyFont="1" applyBorder="1"/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166" fontId="6" fillId="0" borderId="9" xfId="0" applyNumberFormat="1" applyFont="1" applyBorder="1"/>
    <xf numFmtId="0" fontId="18" fillId="0" borderId="5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indent="1"/>
    </xf>
    <xf numFmtId="3" fontId="17" fillId="0" borderId="9" xfId="0" applyNumberFormat="1" applyFont="1" applyBorder="1" applyAlignment="1">
      <alignment horizontal="right" indent="1"/>
    </xf>
    <xf numFmtId="0" fontId="6" fillId="2" borderId="12" xfId="0" applyFont="1" applyFill="1" applyBorder="1"/>
    <xf numFmtId="49" fontId="20" fillId="0" borderId="0" xfId="1" applyNumberFormat="1" applyFont="1" applyFill="1" applyBorder="1" applyAlignment="1">
      <alignment horizontal="left"/>
    </xf>
    <xf numFmtId="0" fontId="21" fillId="0" borderId="0" xfId="0" applyFont="1"/>
    <xf numFmtId="0" fontId="19" fillId="0" borderId="0" xfId="0" applyFont="1"/>
    <xf numFmtId="49" fontId="22" fillId="11" borderId="9" xfId="1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165" fontId="19" fillId="0" borderId="9" xfId="0" applyNumberFormat="1" applyFont="1" applyBorder="1"/>
    <xf numFmtId="0" fontId="19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23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6" fillId="0" borderId="0" xfId="0" applyFont="1" applyFill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/>
    <xf numFmtId="0" fontId="6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right" indent="2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4" fontId="6" fillId="0" borderId="3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8" xfId="0" applyNumberFormat="1" applyFont="1" applyBorder="1" applyAlignment="1">
      <alignment horizontal="right" indent="2"/>
    </xf>
    <xf numFmtId="164" fontId="6" fillId="0" borderId="24" xfId="0" applyNumberFormat="1" applyFont="1" applyBorder="1" applyAlignment="1">
      <alignment horizontal="right" indent="2"/>
    </xf>
    <xf numFmtId="3" fontId="6" fillId="0" borderId="23" xfId="0" applyNumberFormat="1" applyFont="1" applyBorder="1" applyAlignment="1">
      <alignment horizontal="right" indent="1"/>
    </xf>
    <xf numFmtId="3" fontId="6" fillId="2" borderId="4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3" fontId="6" fillId="2" borderId="1" xfId="0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6" fillId="2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 indent="1"/>
    </xf>
    <xf numFmtId="0" fontId="17" fillId="0" borderId="8" xfId="0" applyFont="1" applyBorder="1" applyAlignment="1">
      <alignment horizontal="right" inden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right" indent="2"/>
    </xf>
    <xf numFmtId="2" fontId="6" fillId="0" borderId="0" xfId="0" applyNumberFormat="1" applyFont="1" applyBorder="1" applyAlignment="1">
      <alignment horizontal="right" indent="2"/>
    </xf>
    <xf numFmtId="2" fontId="6" fillId="0" borderId="0" xfId="0" applyNumberFormat="1" applyFont="1" applyFill="1" applyBorder="1" applyAlignment="1">
      <alignment horizontal="right" indent="2"/>
    </xf>
    <xf numFmtId="2" fontId="6" fillId="0" borderId="16" xfId="0" applyNumberFormat="1" applyFont="1" applyBorder="1" applyAlignment="1">
      <alignment horizontal="right" indent="2"/>
    </xf>
    <xf numFmtId="2" fontId="6" fillId="2" borderId="16" xfId="0" applyNumberFormat="1" applyFont="1" applyFill="1" applyBorder="1" applyAlignment="1">
      <alignment horizontal="right" indent="2"/>
    </xf>
    <xf numFmtId="2" fontId="6" fillId="2" borderId="0" xfId="0" applyNumberFormat="1" applyFont="1" applyFill="1" applyBorder="1" applyAlignment="1">
      <alignment horizontal="right" indent="2"/>
    </xf>
    <xf numFmtId="2" fontId="6" fillId="2" borderId="18" xfId="0" applyNumberFormat="1" applyFont="1" applyFill="1" applyBorder="1" applyAlignment="1">
      <alignment horizontal="right" indent="2"/>
    </xf>
    <xf numFmtId="2" fontId="6" fillId="2" borderId="19" xfId="0" applyNumberFormat="1" applyFont="1" applyFill="1" applyBorder="1" applyAlignment="1">
      <alignment horizontal="right" indent="2"/>
    </xf>
    <xf numFmtId="2" fontId="6" fillId="2" borderId="13" xfId="0" applyNumberFormat="1" applyFont="1" applyFill="1" applyBorder="1" applyAlignment="1">
      <alignment horizontal="right" indent="2"/>
    </xf>
    <xf numFmtId="2" fontId="6" fillId="2" borderId="14" xfId="0" applyNumberFormat="1" applyFont="1" applyFill="1" applyBorder="1" applyAlignment="1">
      <alignment horizontal="right" indent="2"/>
    </xf>
    <xf numFmtId="2" fontId="6" fillId="2" borderId="15" xfId="0" applyNumberFormat="1" applyFont="1" applyFill="1" applyBorder="1" applyAlignment="1">
      <alignment horizontal="right" indent="2"/>
    </xf>
    <xf numFmtId="2" fontId="6" fillId="0" borderId="17" xfId="0" applyNumberFormat="1" applyFont="1" applyBorder="1" applyAlignment="1">
      <alignment horizontal="right" indent="2"/>
    </xf>
    <xf numFmtId="2" fontId="6" fillId="2" borderId="17" xfId="0" applyNumberFormat="1" applyFont="1" applyFill="1" applyBorder="1" applyAlignment="1">
      <alignment horizontal="right" indent="2"/>
    </xf>
    <xf numFmtId="2" fontId="6" fillId="2" borderId="20" xfId="0" applyNumberFormat="1" applyFont="1" applyFill="1" applyBorder="1" applyAlignment="1">
      <alignment horizontal="right" indent="2"/>
    </xf>
    <xf numFmtId="167" fontId="6" fillId="0" borderId="9" xfId="0" applyNumberFormat="1" applyFont="1" applyBorder="1" applyAlignment="1">
      <alignment horizontal="right" indent="3"/>
    </xf>
    <xf numFmtId="0" fontId="6" fillId="3" borderId="9" xfId="0" applyFont="1" applyFill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3"/>
    </xf>
    <xf numFmtId="2" fontId="19" fillId="0" borderId="1" xfId="0" applyNumberFormat="1" applyFont="1" applyBorder="1" applyAlignment="1">
      <alignment horizontal="right" indent="1"/>
    </xf>
    <xf numFmtId="2" fontId="19" fillId="0" borderId="2" xfId="0" applyNumberFormat="1" applyFont="1" applyBorder="1" applyAlignment="1">
      <alignment horizontal="right" indent="1"/>
    </xf>
    <xf numFmtId="2" fontId="19" fillId="0" borderId="3" xfId="0" applyNumberFormat="1" applyFont="1" applyBorder="1" applyAlignment="1">
      <alignment horizontal="right" indent="1"/>
    </xf>
    <xf numFmtId="2" fontId="19" fillId="0" borderId="4" xfId="0" applyNumberFormat="1" applyFont="1" applyBorder="1" applyAlignment="1">
      <alignment horizontal="right" indent="1"/>
    </xf>
    <xf numFmtId="2" fontId="19" fillId="0" borderId="0" xfId="0" applyNumberFormat="1" applyFont="1" applyBorder="1" applyAlignment="1">
      <alignment horizontal="right" indent="1"/>
    </xf>
    <xf numFmtId="2" fontId="19" fillId="0" borderId="5" xfId="0" applyNumberFormat="1" applyFont="1" applyBorder="1" applyAlignment="1">
      <alignment horizontal="right" indent="1"/>
    </xf>
    <xf numFmtId="2" fontId="19" fillId="0" borderId="6" xfId="0" applyNumberFormat="1" applyFont="1" applyBorder="1" applyAlignment="1">
      <alignment horizontal="right" indent="1"/>
    </xf>
    <xf numFmtId="2" fontId="19" fillId="0" borderId="7" xfId="0" applyNumberFormat="1" applyFont="1" applyBorder="1" applyAlignment="1">
      <alignment horizontal="right" indent="1"/>
    </xf>
    <xf numFmtId="2" fontId="19" fillId="0" borderId="8" xfId="0" applyNumberFormat="1" applyFont="1" applyBorder="1" applyAlignment="1">
      <alignment horizontal="right" indent="1"/>
    </xf>
    <xf numFmtId="0" fontId="19" fillId="11" borderId="6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wrapText="1"/>
    </xf>
    <xf numFmtId="0" fontId="19" fillId="1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2">
    <cellStyle name="Neutre" xfId="1" builtinId="28"/>
    <cellStyle name="Normal" xfId="0" builtinId="0"/>
  </cellStyles>
  <dxfs count="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5"/>
  <sheetViews>
    <sheetView tabSelected="1" workbookViewId="0"/>
  </sheetViews>
  <sheetFormatPr baseColWidth="10" defaultRowHeight="15.75"/>
  <cols>
    <col min="1" max="1" width="15.42578125" style="1" customWidth="1"/>
    <col min="2" max="2" width="22.7109375" style="1" customWidth="1"/>
    <col min="3" max="4" width="12.5703125" style="1" bestFit="1" customWidth="1"/>
    <col min="5" max="5" width="12.28515625" style="1" bestFit="1" customWidth="1"/>
    <col min="6" max="7" width="12.42578125" style="1" customWidth="1"/>
    <col min="8" max="16384" width="11.42578125" style="1"/>
  </cols>
  <sheetData>
    <row r="1" spans="1:7" ht="21.75">
      <c r="C1" s="11" t="s">
        <v>0</v>
      </c>
      <c r="D1" s="5"/>
      <c r="E1" s="5"/>
    </row>
    <row r="3" spans="1:7">
      <c r="A3" s="13" t="s">
        <v>1</v>
      </c>
    </row>
    <row r="4" spans="1:7">
      <c r="A4" s="2"/>
    </row>
    <row r="5" spans="1:7">
      <c r="A5" s="14"/>
      <c r="B5" s="15"/>
      <c r="C5" s="159" t="s">
        <v>16</v>
      </c>
      <c r="D5" s="157"/>
      <c r="E5" s="158"/>
      <c r="F5" s="157" t="s">
        <v>17</v>
      </c>
      <c r="G5" s="158"/>
    </row>
    <row r="6" spans="1:7">
      <c r="A6" s="15"/>
      <c r="B6" s="15"/>
      <c r="C6" s="83" t="s">
        <v>133</v>
      </c>
      <c r="D6" s="84" t="s">
        <v>134</v>
      </c>
      <c r="E6" s="85" t="s">
        <v>135</v>
      </c>
      <c r="F6" s="17" t="s">
        <v>14</v>
      </c>
      <c r="G6" s="18" t="s">
        <v>15</v>
      </c>
    </row>
    <row r="7" spans="1:7">
      <c r="A7" s="160" t="s">
        <v>7</v>
      </c>
      <c r="B7" s="19" t="s">
        <v>4</v>
      </c>
      <c r="C7" s="104">
        <v>157486.76718079194</v>
      </c>
      <c r="D7" s="105">
        <v>157304.77059176107</v>
      </c>
      <c r="E7" s="105">
        <v>154614.16203117548</v>
      </c>
      <c r="F7" s="108">
        <v>1.156968020398988E-3</v>
      </c>
      <c r="G7" s="109">
        <v>1.8579185191568953E-2</v>
      </c>
    </row>
    <row r="8" spans="1:7">
      <c r="A8" s="161"/>
      <c r="B8" s="20" t="s">
        <v>5</v>
      </c>
      <c r="C8" s="76">
        <v>5696.3531564472723</v>
      </c>
      <c r="D8" s="77">
        <v>5786.7611200290694</v>
      </c>
      <c r="E8" s="77">
        <v>5288.8483519174179</v>
      </c>
      <c r="F8" s="110">
        <v>-1.5623240998989586E-2</v>
      </c>
      <c r="G8" s="111">
        <v>7.7049818299690473E-2</v>
      </c>
    </row>
    <row r="9" spans="1:7">
      <c r="A9" s="161"/>
      <c r="B9" s="20" t="s">
        <v>127</v>
      </c>
      <c r="C9" s="79">
        <v>151790.41402434467</v>
      </c>
      <c r="D9" s="80">
        <v>151518.00947173199</v>
      </c>
      <c r="E9" s="80">
        <v>149325.31367925805</v>
      </c>
      <c r="F9" s="112">
        <v>1.7978361355354775E-3</v>
      </c>
      <c r="G9" s="113">
        <v>1.6508254925762394E-2</v>
      </c>
    </row>
    <row r="10" spans="1:7">
      <c r="A10" s="160" t="s">
        <v>8</v>
      </c>
      <c r="B10" s="19" t="s">
        <v>4</v>
      </c>
      <c r="C10" s="106">
        <v>1026963.8722368212</v>
      </c>
      <c r="D10" s="107">
        <v>1023784.2970332995</v>
      </c>
      <c r="E10" s="107">
        <v>1000051.7429581807</v>
      </c>
      <c r="F10" s="108">
        <v>3.1057081191179286E-3</v>
      </c>
      <c r="G10" s="109">
        <v>2.6910736837509702E-2</v>
      </c>
    </row>
    <row r="11" spans="1:7">
      <c r="A11" s="161"/>
      <c r="B11" s="20" t="s">
        <v>5</v>
      </c>
      <c r="C11" s="76">
        <v>32674.181892441513</v>
      </c>
      <c r="D11" s="77">
        <v>33608.031932683698</v>
      </c>
      <c r="E11" s="77">
        <v>31609.081463433584</v>
      </c>
      <c r="F11" s="110">
        <v>-2.778651371531277E-2</v>
      </c>
      <c r="G11" s="111">
        <v>3.3696025942420126E-2</v>
      </c>
    </row>
    <row r="12" spans="1:7">
      <c r="A12" s="161"/>
      <c r="B12" s="20" t="s">
        <v>127</v>
      </c>
      <c r="C12" s="79">
        <v>994289.69034437998</v>
      </c>
      <c r="D12" s="80">
        <v>990176.2651006158</v>
      </c>
      <c r="E12" s="80">
        <v>968442.66149474727</v>
      </c>
      <c r="F12" s="112">
        <v>4.154235350557714E-3</v>
      </c>
      <c r="G12" s="113">
        <v>2.6689271215849783E-2</v>
      </c>
    </row>
    <row r="13" spans="1:7">
      <c r="A13" s="160" t="s">
        <v>9</v>
      </c>
      <c r="B13" s="19" t="s">
        <v>4</v>
      </c>
      <c r="C13" s="106">
        <v>260674.09198234047</v>
      </c>
      <c r="D13" s="107">
        <v>261390.56172789901</v>
      </c>
      <c r="E13" s="107">
        <v>256739.41257736358</v>
      </c>
      <c r="F13" s="108">
        <v>-2.740993174437446E-3</v>
      </c>
      <c r="G13" s="109">
        <v>1.5325576098649259E-2</v>
      </c>
    </row>
    <row r="14" spans="1:7">
      <c r="A14" s="161"/>
      <c r="B14" s="20" t="s">
        <v>5</v>
      </c>
      <c r="C14" s="76">
        <v>10356.385657332299</v>
      </c>
      <c r="D14" s="77">
        <v>11349.423286383504</v>
      </c>
      <c r="E14" s="77">
        <v>10387.544872188901</v>
      </c>
      <c r="F14" s="110">
        <v>-8.7496747983891315E-2</v>
      </c>
      <c r="G14" s="111">
        <v>-2.9996707826529449E-3</v>
      </c>
    </row>
    <row r="15" spans="1:7">
      <c r="A15" s="161"/>
      <c r="B15" s="20" t="s">
        <v>127</v>
      </c>
      <c r="C15" s="79">
        <v>250317.70632500813</v>
      </c>
      <c r="D15" s="80">
        <v>250041.13844151553</v>
      </c>
      <c r="E15" s="80">
        <v>246351.86770517461</v>
      </c>
      <c r="F15" s="112">
        <v>1.1060895227737975E-3</v>
      </c>
      <c r="G15" s="113">
        <v>1.6098268938556211E-2</v>
      </c>
    </row>
    <row r="16" spans="1:7">
      <c r="A16" s="154" t="s">
        <v>10</v>
      </c>
      <c r="B16" s="19" t="s">
        <v>4</v>
      </c>
      <c r="C16" s="106">
        <v>475206.13088905322</v>
      </c>
      <c r="D16" s="107">
        <v>474549.07558122877</v>
      </c>
      <c r="E16" s="107">
        <v>464381.19712698215</v>
      </c>
      <c r="F16" s="108">
        <v>1.384588742522979E-3</v>
      </c>
      <c r="G16" s="109">
        <v>2.3310448030717877E-2</v>
      </c>
    </row>
    <row r="17" spans="1:7">
      <c r="A17" s="155"/>
      <c r="B17" s="20" t="s">
        <v>5</v>
      </c>
      <c r="C17" s="76">
        <v>17846.230889459104</v>
      </c>
      <c r="D17" s="77">
        <v>18282.281330001199</v>
      </c>
      <c r="E17" s="77">
        <v>17173.534154464294</v>
      </c>
      <c r="F17" s="110">
        <v>-2.3850986245711914E-2</v>
      </c>
      <c r="G17" s="111">
        <v>3.9170547479881482E-2</v>
      </c>
    </row>
    <row r="18" spans="1:7">
      <c r="A18" s="155"/>
      <c r="B18" s="20" t="s">
        <v>127</v>
      </c>
      <c r="C18" s="79">
        <v>457359.8999995942</v>
      </c>
      <c r="D18" s="80">
        <v>456266.79425122758</v>
      </c>
      <c r="E18" s="80">
        <v>447207.66297251778</v>
      </c>
      <c r="F18" s="112">
        <v>2.3957600293058839E-3</v>
      </c>
      <c r="G18" s="113">
        <v>2.2701393262351828E-2</v>
      </c>
    </row>
    <row r="19" spans="1:7">
      <c r="A19" s="160" t="s">
        <v>11</v>
      </c>
      <c r="B19" s="19" t="s">
        <v>4</v>
      </c>
      <c r="C19" s="106">
        <v>203523.41269362386</v>
      </c>
      <c r="D19" s="107">
        <v>202971.92201488806</v>
      </c>
      <c r="E19" s="107">
        <v>199249.66747526795</v>
      </c>
      <c r="F19" s="108">
        <v>2.7170786641876159E-3</v>
      </c>
      <c r="G19" s="109">
        <v>2.1449196239619269E-2</v>
      </c>
    </row>
    <row r="20" spans="1:7">
      <c r="A20" s="161"/>
      <c r="B20" s="20" t="s">
        <v>5</v>
      </c>
      <c r="C20" s="76">
        <v>7471.4649014681918</v>
      </c>
      <c r="D20" s="77">
        <v>7023.1221771208293</v>
      </c>
      <c r="E20" s="77">
        <v>6669.7373784423162</v>
      </c>
      <c r="F20" s="110">
        <v>6.3838092665954915E-2</v>
      </c>
      <c r="G20" s="111">
        <v>0.12020376178786144</v>
      </c>
    </row>
    <row r="21" spans="1:7">
      <c r="A21" s="161"/>
      <c r="B21" s="20" t="s">
        <v>127</v>
      </c>
      <c r="C21" s="79">
        <v>196051.94779215567</v>
      </c>
      <c r="D21" s="80">
        <v>195948.7998377672</v>
      </c>
      <c r="E21" s="80">
        <v>192579.93009682561</v>
      </c>
      <c r="F21" s="112">
        <v>5.2640258309243624E-4</v>
      </c>
      <c r="G21" s="113">
        <v>1.8028969548303336E-2</v>
      </c>
    </row>
    <row r="22" spans="1:7">
      <c r="A22" s="154" t="s">
        <v>12</v>
      </c>
      <c r="B22" s="19" t="s">
        <v>4</v>
      </c>
      <c r="C22" s="106">
        <v>2123854.2749826312</v>
      </c>
      <c r="D22" s="107">
        <v>2120000.6269490765</v>
      </c>
      <c r="E22" s="107">
        <v>2075036.1821689697</v>
      </c>
      <c r="F22" s="108">
        <v>1.8177579688268802E-3</v>
      </c>
      <c r="G22" s="109">
        <v>2.3526381483446494E-2</v>
      </c>
    </row>
    <row r="23" spans="1:7">
      <c r="A23" s="155"/>
      <c r="B23" s="20" t="s">
        <v>5</v>
      </c>
      <c r="C23" s="76">
        <v>74044.616497148396</v>
      </c>
      <c r="D23" s="77">
        <v>76049.619846218338</v>
      </c>
      <c r="E23" s="77">
        <v>71128.746220446512</v>
      </c>
      <c r="F23" s="110">
        <v>-2.6364409882972527E-2</v>
      </c>
      <c r="G23" s="111">
        <v>4.0994259447015173E-2</v>
      </c>
    </row>
    <row r="24" spans="1:7">
      <c r="A24" s="155"/>
      <c r="B24" s="20" t="s">
        <v>127</v>
      </c>
      <c r="C24" s="76">
        <v>2049809.6584854824</v>
      </c>
      <c r="D24" s="77">
        <v>2043951.007102858</v>
      </c>
      <c r="E24" s="77">
        <v>2003907.4359485235</v>
      </c>
      <c r="F24" s="110">
        <v>2.8663365033042491E-3</v>
      </c>
      <c r="G24" s="111">
        <v>2.290635870375508E-2</v>
      </c>
    </row>
    <row r="25" spans="1:7">
      <c r="A25" s="155"/>
      <c r="B25" s="20" t="s">
        <v>6</v>
      </c>
      <c r="C25" s="76">
        <v>1618427.4398267183</v>
      </c>
      <c r="D25" s="77">
        <v>1615400.8992999964</v>
      </c>
      <c r="E25" s="77">
        <v>1572166.1123681907</v>
      </c>
      <c r="F25" s="110">
        <v>1.8735538206233226E-3</v>
      </c>
      <c r="G25" s="111">
        <v>2.942521600904062E-2</v>
      </c>
    </row>
    <row r="26" spans="1:7">
      <c r="A26" s="155"/>
      <c r="B26" s="20" t="s">
        <v>128</v>
      </c>
      <c r="C26" s="79">
        <v>505426.8351559132</v>
      </c>
      <c r="D26" s="80">
        <v>504599.72764908028</v>
      </c>
      <c r="E26" s="80">
        <v>502870.06980077893</v>
      </c>
      <c r="F26" s="112">
        <v>1.6391358566252099E-3</v>
      </c>
      <c r="G26" s="113">
        <v>5.0843458552766426E-3</v>
      </c>
    </row>
    <row r="27" spans="1:7">
      <c r="A27" s="154" t="s">
        <v>13</v>
      </c>
      <c r="B27" s="19" t="s">
        <v>4</v>
      </c>
      <c r="C27" s="106">
        <v>25926363.749843556</v>
      </c>
      <c r="D27" s="107">
        <v>25849171.590913594</v>
      </c>
      <c r="E27" s="107">
        <v>25192567.477704376</v>
      </c>
      <c r="F27" s="114">
        <v>2.9862527183307092E-3</v>
      </c>
      <c r="G27" s="115">
        <v>2.9127490589777958E-2</v>
      </c>
    </row>
    <row r="28" spans="1:7">
      <c r="A28" s="155"/>
      <c r="B28" s="20" t="s">
        <v>5</v>
      </c>
      <c r="C28" s="76">
        <v>807130.51231224474</v>
      </c>
      <c r="D28" s="77">
        <v>820890.21900905541</v>
      </c>
      <c r="E28" s="77">
        <v>749434.8918858018</v>
      </c>
      <c r="F28" s="110">
        <v>-1.6761932811699003E-2</v>
      </c>
      <c r="G28" s="111">
        <v>7.6985500743451563E-2</v>
      </c>
    </row>
    <row r="29" spans="1:7">
      <c r="A29" s="155"/>
      <c r="B29" s="20" t="s">
        <v>127</v>
      </c>
      <c r="C29" s="76">
        <v>25119233.237531312</v>
      </c>
      <c r="D29" s="77">
        <v>25028281.371904537</v>
      </c>
      <c r="E29" s="77">
        <v>24443132.585818566</v>
      </c>
      <c r="F29" s="110">
        <v>3.6339636859314128E-3</v>
      </c>
      <c r="G29" s="111">
        <v>2.7660147460191169E-2</v>
      </c>
    </row>
    <row r="30" spans="1:7">
      <c r="A30" s="155"/>
      <c r="B30" s="20" t="s">
        <v>6</v>
      </c>
      <c r="C30" s="76">
        <v>20200271.61865389</v>
      </c>
      <c r="D30" s="77">
        <v>20132420.209288828</v>
      </c>
      <c r="E30" s="77">
        <v>19491883.006363988</v>
      </c>
      <c r="F30" s="110">
        <v>3.370255968219655E-3</v>
      </c>
      <c r="G30" s="111">
        <v>3.634274903346265E-2</v>
      </c>
    </row>
    <row r="31" spans="1:7">
      <c r="A31" s="156"/>
      <c r="B31" s="21" t="s">
        <v>128</v>
      </c>
      <c r="C31" s="79">
        <v>5726092.1311896639</v>
      </c>
      <c r="D31" s="80">
        <v>5716751.3816247685</v>
      </c>
      <c r="E31" s="80">
        <v>5700684.4713403806</v>
      </c>
      <c r="F31" s="112">
        <v>1.6339261481475612E-3</v>
      </c>
      <c r="G31" s="113">
        <v>4.4569489816561059E-3</v>
      </c>
    </row>
    <row r="33" spans="1:1" ht="12" customHeight="1">
      <c r="A33" s="9" t="s">
        <v>121</v>
      </c>
    </row>
    <row r="34" spans="1:1" ht="12" customHeight="1">
      <c r="A34" s="9" t="s">
        <v>110</v>
      </c>
    </row>
    <row r="35" spans="1:1" ht="12" customHeight="1">
      <c r="A35" s="9" t="s">
        <v>111</v>
      </c>
    </row>
  </sheetData>
  <mergeCells count="9">
    <mergeCell ref="A27:A31"/>
    <mergeCell ref="F5:G5"/>
    <mergeCell ref="C5:E5"/>
    <mergeCell ref="A7:A9"/>
    <mergeCell ref="A10:A12"/>
    <mergeCell ref="A13:A15"/>
    <mergeCell ref="A16:A18"/>
    <mergeCell ref="A19:A21"/>
    <mergeCell ref="A22:A26"/>
  </mergeCells>
  <conditionalFormatting sqref="F7:G31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8"/>
  <sheetViews>
    <sheetView workbookViewId="0">
      <selection activeCell="C7" sqref="C7:D34"/>
    </sheetView>
  </sheetViews>
  <sheetFormatPr baseColWidth="10" defaultRowHeight="15.75"/>
  <cols>
    <col min="1" max="1" width="17.42578125" style="1" customWidth="1"/>
    <col min="2" max="2" width="21.28515625" style="1" customWidth="1"/>
    <col min="3" max="4" width="11.42578125" style="1"/>
    <col min="5" max="5" width="12.7109375" style="1" customWidth="1"/>
    <col min="6" max="16384" width="11.42578125" style="1"/>
  </cols>
  <sheetData>
    <row r="1" spans="1:9" ht="21.75">
      <c r="C1" s="11" t="s">
        <v>124</v>
      </c>
      <c r="D1" s="5"/>
      <c r="E1" s="5"/>
      <c r="F1" s="5"/>
      <c r="G1" s="5"/>
      <c r="H1" s="5"/>
      <c r="I1" s="5"/>
    </row>
    <row r="2" spans="1:9">
      <c r="A2" s="23"/>
    </row>
    <row r="3" spans="1:9" ht="15.75" customHeight="1">
      <c r="A3" s="13" t="e">
        <f>CONCATENATE("Figure 14 - Répartition des DPAE par type de contrat au ",MID(#REF!,1,4),"-",MID(#REF!,5,2))</f>
        <v>#REF!</v>
      </c>
    </row>
    <row r="4" spans="1:9">
      <c r="A4" s="13" t="e">
        <f>CONCATENATE("Figure 15 - Evolution trimestrielle des DPAE par type de contrat au ",MID(#REF!,1,4),"-",MID(#REF!,5,2))</f>
        <v>#REF!</v>
      </c>
    </row>
    <row r="5" spans="1:9" ht="15.75" customHeight="1">
      <c r="A5" s="15"/>
      <c r="B5" s="15"/>
      <c r="C5" s="159" t="s">
        <v>16</v>
      </c>
      <c r="D5" s="158"/>
      <c r="E5" s="162" t="s">
        <v>33</v>
      </c>
    </row>
    <row r="6" spans="1:9">
      <c r="A6" s="15"/>
      <c r="B6" s="15"/>
      <c r="C6" s="83" t="e">
        <f>CONCATENATE(MID(#REF!,1,4),"-",MID(#REF!,5,2))</f>
        <v>#REF!</v>
      </c>
      <c r="D6" s="85" t="e">
        <f>CONCATENATE(MID(#REF!,1,4),"-",MID(#REF!,5,2))</f>
        <v>#REF!</v>
      </c>
      <c r="E6" s="163"/>
    </row>
    <row r="7" spans="1:9">
      <c r="A7" s="160" t="s">
        <v>7</v>
      </c>
      <c r="B7" s="35" t="s">
        <v>96</v>
      </c>
      <c r="C7" s="43" t="e">
        <f>#REF!</f>
        <v>#REF!</v>
      </c>
      <c r="D7" s="43" t="e">
        <f>#REF!</f>
        <v>#REF!</v>
      </c>
      <c r="E7" s="31" t="e">
        <f>#REF!</f>
        <v>#REF!</v>
      </c>
    </row>
    <row r="8" spans="1:9">
      <c r="A8" s="161"/>
      <c r="B8" s="37" t="s">
        <v>97</v>
      </c>
      <c r="C8" s="43" t="e">
        <f>#REF!</f>
        <v>#REF!</v>
      </c>
      <c r="D8" s="43" t="e">
        <f>#REF!</f>
        <v>#REF!</v>
      </c>
      <c r="E8" s="31" t="e">
        <f>#REF!</f>
        <v>#REF!</v>
      </c>
    </row>
    <row r="9" spans="1:9">
      <c r="A9" s="161"/>
      <c r="B9" s="38" t="s">
        <v>98</v>
      </c>
      <c r="C9" s="43" t="e">
        <f>#REF!</f>
        <v>#REF!</v>
      </c>
      <c r="D9" s="43" t="e">
        <f>#REF!</f>
        <v>#REF!</v>
      </c>
      <c r="E9" s="31" t="e">
        <f>#REF!</f>
        <v>#REF!</v>
      </c>
    </row>
    <row r="10" spans="1:9">
      <c r="A10" s="161"/>
      <c r="B10" s="39" t="s">
        <v>4</v>
      </c>
      <c r="C10" s="43" t="e">
        <f>#REF!</f>
        <v>#REF!</v>
      </c>
      <c r="D10" s="43" t="e">
        <f>#REF!</f>
        <v>#REF!</v>
      </c>
      <c r="E10" s="31" t="e">
        <f>#REF!</f>
        <v>#REF!</v>
      </c>
    </row>
    <row r="11" spans="1:9">
      <c r="A11" s="160" t="s">
        <v>8</v>
      </c>
      <c r="B11" s="35" t="s">
        <v>96</v>
      </c>
      <c r="C11" s="43" t="e">
        <f>#REF!</f>
        <v>#REF!</v>
      </c>
      <c r="D11" s="43" t="e">
        <f>#REF!</f>
        <v>#REF!</v>
      </c>
      <c r="E11" s="31" t="e">
        <f>#REF!</f>
        <v>#REF!</v>
      </c>
    </row>
    <row r="12" spans="1:9">
      <c r="A12" s="161"/>
      <c r="B12" s="37" t="s">
        <v>97</v>
      </c>
      <c r="C12" s="43" t="e">
        <f>#REF!</f>
        <v>#REF!</v>
      </c>
      <c r="D12" s="43" t="e">
        <f>#REF!</f>
        <v>#REF!</v>
      </c>
      <c r="E12" s="31" t="e">
        <f>#REF!</f>
        <v>#REF!</v>
      </c>
    </row>
    <row r="13" spans="1:9">
      <c r="A13" s="161"/>
      <c r="B13" s="38" t="s">
        <v>98</v>
      </c>
      <c r="C13" s="43" t="e">
        <f>#REF!</f>
        <v>#REF!</v>
      </c>
      <c r="D13" s="43" t="e">
        <f>#REF!</f>
        <v>#REF!</v>
      </c>
      <c r="E13" s="31" t="e">
        <f>#REF!</f>
        <v>#REF!</v>
      </c>
    </row>
    <row r="14" spans="1:9">
      <c r="A14" s="161"/>
      <c r="B14" s="39" t="s">
        <v>4</v>
      </c>
      <c r="C14" s="43" t="e">
        <f>#REF!</f>
        <v>#REF!</v>
      </c>
      <c r="D14" s="43" t="e">
        <f>#REF!</f>
        <v>#REF!</v>
      </c>
      <c r="E14" s="31" t="e">
        <f>#REF!</f>
        <v>#REF!</v>
      </c>
    </row>
    <row r="15" spans="1:9">
      <c r="A15" s="160" t="s">
        <v>9</v>
      </c>
      <c r="B15" s="35" t="s">
        <v>96</v>
      </c>
      <c r="C15" s="43" t="e">
        <f>#REF!</f>
        <v>#REF!</v>
      </c>
      <c r="D15" s="43" t="e">
        <f>#REF!</f>
        <v>#REF!</v>
      </c>
      <c r="E15" s="31" t="e">
        <f>#REF!</f>
        <v>#REF!</v>
      </c>
    </row>
    <row r="16" spans="1:9">
      <c r="A16" s="161"/>
      <c r="B16" s="37" t="s">
        <v>97</v>
      </c>
      <c r="C16" s="43" t="e">
        <f>#REF!</f>
        <v>#REF!</v>
      </c>
      <c r="D16" s="43" t="e">
        <f>#REF!</f>
        <v>#REF!</v>
      </c>
      <c r="E16" s="31" t="e">
        <f>#REF!</f>
        <v>#REF!</v>
      </c>
    </row>
    <row r="17" spans="1:5">
      <c r="A17" s="161"/>
      <c r="B17" s="38" t="s">
        <v>98</v>
      </c>
      <c r="C17" s="43" t="e">
        <f>#REF!</f>
        <v>#REF!</v>
      </c>
      <c r="D17" s="43" t="e">
        <f>#REF!</f>
        <v>#REF!</v>
      </c>
      <c r="E17" s="31" t="e">
        <f>#REF!</f>
        <v>#REF!</v>
      </c>
    </row>
    <row r="18" spans="1:5">
      <c r="A18" s="161"/>
      <c r="B18" s="39" t="s">
        <v>4</v>
      </c>
      <c r="C18" s="43" t="e">
        <f>#REF!</f>
        <v>#REF!</v>
      </c>
      <c r="D18" s="43" t="e">
        <f>#REF!</f>
        <v>#REF!</v>
      </c>
      <c r="E18" s="31" t="e">
        <f>#REF!</f>
        <v>#REF!</v>
      </c>
    </row>
    <row r="19" spans="1:5">
      <c r="A19" s="160" t="s">
        <v>10</v>
      </c>
      <c r="B19" s="35" t="s">
        <v>96</v>
      </c>
      <c r="C19" s="43" t="e">
        <f>#REF!</f>
        <v>#REF!</v>
      </c>
      <c r="D19" s="43" t="e">
        <f>#REF!</f>
        <v>#REF!</v>
      </c>
      <c r="E19" s="31" t="e">
        <f>#REF!</f>
        <v>#REF!</v>
      </c>
    </row>
    <row r="20" spans="1:5">
      <c r="A20" s="161"/>
      <c r="B20" s="37" t="s">
        <v>97</v>
      </c>
      <c r="C20" s="43" t="e">
        <f>#REF!</f>
        <v>#REF!</v>
      </c>
      <c r="D20" s="43" t="e">
        <f>#REF!</f>
        <v>#REF!</v>
      </c>
      <c r="E20" s="31" t="e">
        <f>#REF!</f>
        <v>#REF!</v>
      </c>
    </row>
    <row r="21" spans="1:5">
      <c r="A21" s="161"/>
      <c r="B21" s="38" t="s">
        <v>98</v>
      </c>
      <c r="C21" s="43" t="e">
        <f>#REF!</f>
        <v>#REF!</v>
      </c>
      <c r="D21" s="43" t="e">
        <f>#REF!</f>
        <v>#REF!</v>
      </c>
      <c r="E21" s="31" t="e">
        <f>#REF!</f>
        <v>#REF!</v>
      </c>
    </row>
    <row r="22" spans="1:5">
      <c r="A22" s="161"/>
      <c r="B22" s="39" t="s">
        <v>4</v>
      </c>
      <c r="C22" s="43" t="e">
        <f>#REF!</f>
        <v>#REF!</v>
      </c>
      <c r="D22" s="43" t="e">
        <f>#REF!</f>
        <v>#REF!</v>
      </c>
      <c r="E22" s="31" t="e">
        <f>#REF!</f>
        <v>#REF!</v>
      </c>
    </row>
    <row r="23" spans="1:5">
      <c r="A23" s="160" t="s">
        <v>11</v>
      </c>
      <c r="B23" s="35" t="s">
        <v>96</v>
      </c>
      <c r="C23" s="43" t="e">
        <f>#REF!</f>
        <v>#REF!</v>
      </c>
      <c r="D23" s="43" t="e">
        <f>#REF!</f>
        <v>#REF!</v>
      </c>
      <c r="E23" s="31" t="e">
        <f>#REF!</f>
        <v>#REF!</v>
      </c>
    </row>
    <row r="24" spans="1:5">
      <c r="A24" s="161"/>
      <c r="B24" s="37" t="s">
        <v>97</v>
      </c>
      <c r="C24" s="43" t="e">
        <f>#REF!</f>
        <v>#REF!</v>
      </c>
      <c r="D24" s="43" t="e">
        <f>#REF!</f>
        <v>#REF!</v>
      </c>
      <c r="E24" s="31" t="e">
        <f>#REF!</f>
        <v>#REF!</v>
      </c>
    </row>
    <row r="25" spans="1:5">
      <c r="A25" s="161"/>
      <c r="B25" s="38" t="s">
        <v>98</v>
      </c>
      <c r="C25" s="43" t="e">
        <f>#REF!</f>
        <v>#REF!</v>
      </c>
      <c r="D25" s="43" t="e">
        <f>#REF!</f>
        <v>#REF!</v>
      </c>
      <c r="E25" s="31" t="e">
        <f>#REF!</f>
        <v>#REF!</v>
      </c>
    </row>
    <row r="26" spans="1:5">
      <c r="A26" s="161"/>
      <c r="B26" s="39" t="s">
        <v>4</v>
      </c>
      <c r="C26" s="43" t="e">
        <f>#REF!</f>
        <v>#REF!</v>
      </c>
      <c r="D26" s="43" t="e">
        <f>#REF!</f>
        <v>#REF!</v>
      </c>
      <c r="E26" s="31" t="e">
        <f>#REF!</f>
        <v>#REF!</v>
      </c>
    </row>
    <row r="27" spans="1:5">
      <c r="A27" s="160" t="s">
        <v>12</v>
      </c>
      <c r="B27" s="35" t="s">
        <v>96</v>
      </c>
      <c r="C27" s="43" t="e">
        <f>#REF!</f>
        <v>#REF!</v>
      </c>
      <c r="D27" s="43" t="e">
        <f>#REF!</f>
        <v>#REF!</v>
      </c>
      <c r="E27" s="31" t="e">
        <f>#REF!</f>
        <v>#REF!</v>
      </c>
    </row>
    <row r="28" spans="1:5">
      <c r="A28" s="161"/>
      <c r="B28" s="37" t="s">
        <v>97</v>
      </c>
      <c r="C28" s="43" t="e">
        <f>#REF!</f>
        <v>#REF!</v>
      </c>
      <c r="D28" s="43" t="e">
        <f>#REF!</f>
        <v>#REF!</v>
      </c>
      <c r="E28" s="31" t="e">
        <f>#REF!</f>
        <v>#REF!</v>
      </c>
    </row>
    <row r="29" spans="1:5">
      <c r="A29" s="161"/>
      <c r="B29" s="38" t="s">
        <v>98</v>
      </c>
      <c r="C29" s="43" t="e">
        <f>#REF!</f>
        <v>#REF!</v>
      </c>
      <c r="D29" s="43" t="e">
        <f>#REF!</f>
        <v>#REF!</v>
      </c>
      <c r="E29" s="31" t="e">
        <f>#REF!</f>
        <v>#REF!</v>
      </c>
    </row>
    <row r="30" spans="1:5">
      <c r="A30" s="161"/>
      <c r="B30" s="39" t="s">
        <v>4</v>
      </c>
      <c r="C30" s="43" t="e">
        <f>#REF!</f>
        <v>#REF!</v>
      </c>
      <c r="D30" s="43" t="e">
        <f>#REF!</f>
        <v>#REF!</v>
      </c>
      <c r="E30" s="31" t="e">
        <f>#REF!</f>
        <v>#REF!</v>
      </c>
    </row>
    <row r="31" spans="1:5">
      <c r="A31" s="154" t="s">
        <v>13</v>
      </c>
      <c r="B31" s="35" t="s">
        <v>96</v>
      </c>
      <c r="C31" s="43" t="e">
        <f>#REF!</f>
        <v>#REF!</v>
      </c>
      <c r="D31" s="43" t="e">
        <f>#REF!</f>
        <v>#REF!</v>
      </c>
      <c r="E31" s="31" t="e">
        <f>#REF!</f>
        <v>#REF!</v>
      </c>
    </row>
    <row r="32" spans="1:5">
      <c r="A32" s="155"/>
      <c r="B32" s="37" t="s">
        <v>97</v>
      </c>
      <c r="C32" s="43" t="e">
        <f>#REF!</f>
        <v>#REF!</v>
      </c>
      <c r="D32" s="43" t="e">
        <f>#REF!</f>
        <v>#REF!</v>
      </c>
      <c r="E32" s="31" t="e">
        <f>#REF!</f>
        <v>#REF!</v>
      </c>
    </row>
    <row r="33" spans="1:5">
      <c r="A33" s="155"/>
      <c r="B33" s="38" t="s">
        <v>98</v>
      </c>
      <c r="C33" s="43" t="e">
        <f>#REF!</f>
        <v>#REF!</v>
      </c>
      <c r="D33" s="43" t="e">
        <f>#REF!</f>
        <v>#REF!</v>
      </c>
      <c r="E33" s="31" t="e">
        <f>#REF!</f>
        <v>#REF!</v>
      </c>
    </row>
    <row r="34" spans="1:5">
      <c r="A34" s="156"/>
      <c r="B34" s="88" t="s">
        <v>4</v>
      </c>
      <c r="C34" s="43" t="e">
        <f>#REF!</f>
        <v>#REF!</v>
      </c>
      <c r="D34" s="43" t="e">
        <f>#REF!</f>
        <v>#REF!</v>
      </c>
      <c r="E34" s="31" t="e">
        <f>#REF!</f>
        <v>#REF!</v>
      </c>
    </row>
    <row r="36" spans="1:5" ht="12" customHeight="1">
      <c r="A36" s="9" t="s">
        <v>125</v>
      </c>
    </row>
    <row r="37" spans="1:5" ht="12" customHeight="1">
      <c r="A37" s="9" t="s">
        <v>116</v>
      </c>
    </row>
    <row r="38" spans="1:5" ht="12" customHeight="1">
      <c r="A38" s="9" t="s">
        <v>117</v>
      </c>
    </row>
  </sheetData>
  <mergeCells count="9">
    <mergeCell ref="A31:A34"/>
    <mergeCell ref="C5:D5"/>
    <mergeCell ref="E5:E6"/>
    <mergeCell ref="A7:A10"/>
    <mergeCell ref="A11:A14"/>
    <mergeCell ref="A15:A18"/>
    <mergeCell ref="A19:A22"/>
    <mergeCell ref="A23:A26"/>
    <mergeCell ref="A27:A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1"/>
  <sheetViews>
    <sheetView workbookViewId="0">
      <selection activeCell="H6" sqref="H6"/>
    </sheetView>
  </sheetViews>
  <sheetFormatPr baseColWidth="10" defaultRowHeight="15.75"/>
  <cols>
    <col min="1" max="1" width="16.85546875" style="1" customWidth="1"/>
    <col min="2" max="2" width="20.5703125" style="1" customWidth="1"/>
    <col min="3" max="3" width="12.28515625" style="1" bestFit="1" customWidth="1"/>
    <col min="4" max="4" width="11.42578125" style="1"/>
    <col min="5" max="5" width="12.5703125" style="1" bestFit="1" customWidth="1"/>
    <col min="6" max="16384" width="11.42578125" style="1"/>
  </cols>
  <sheetData>
    <row r="1" spans="1:8" ht="21.75">
      <c r="C1" s="11" t="s">
        <v>99</v>
      </c>
      <c r="D1" s="5"/>
      <c r="E1" s="5"/>
    </row>
    <row r="3" spans="1:8">
      <c r="A3" s="13" t="s">
        <v>100</v>
      </c>
    </row>
    <row r="4" spans="1:8">
      <c r="A4" s="14"/>
      <c r="B4" s="15"/>
      <c r="C4" s="181" t="s">
        <v>101</v>
      </c>
      <c r="D4" s="182"/>
      <c r="E4" s="159" t="s">
        <v>102</v>
      </c>
      <c r="F4" s="158"/>
      <c r="G4" s="159" t="s">
        <v>103</v>
      </c>
      <c r="H4" s="158"/>
    </row>
    <row r="5" spans="1:8" ht="30">
      <c r="A5" s="14"/>
      <c r="B5" s="15"/>
      <c r="C5" s="83" t="s">
        <v>329</v>
      </c>
      <c r="D5" s="89" t="s">
        <v>35</v>
      </c>
      <c r="E5" s="83" t="s">
        <v>329</v>
      </c>
      <c r="F5" s="89" t="s">
        <v>35</v>
      </c>
      <c r="G5" s="83" t="s">
        <v>329</v>
      </c>
      <c r="H5" s="89" t="s">
        <v>35</v>
      </c>
    </row>
    <row r="6" spans="1:8" ht="15.75" customHeight="1">
      <c r="A6" s="160" t="s">
        <v>7</v>
      </c>
      <c r="B6" s="35" t="s">
        <v>25</v>
      </c>
      <c r="C6" s="43">
        <v>7066</v>
      </c>
      <c r="D6" s="42">
        <v>-1.1000000000000001E-2</v>
      </c>
      <c r="E6" s="43">
        <v>3185</v>
      </c>
      <c r="F6" s="42">
        <v>-8.0000000000000002E-3</v>
      </c>
      <c r="G6" s="43">
        <v>3881</v>
      </c>
      <c r="H6" s="42">
        <v>-1.3999999999999999E-2</v>
      </c>
    </row>
    <row r="7" spans="1:8" ht="15.75" customHeight="1">
      <c r="A7" s="161"/>
      <c r="B7" s="37" t="s">
        <v>26</v>
      </c>
      <c r="C7" s="43">
        <v>24019</v>
      </c>
      <c r="D7" s="42">
        <v>-3.6000000000000004E-2</v>
      </c>
      <c r="E7" s="43">
        <v>23103</v>
      </c>
      <c r="F7" s="42">
        <v>-3.9E-2</v>
      </c>
      <c r="G7" s="43">
        <v>916</v>
      </c>
      <c r="H7" s="42">
        <v>3.9E-2</v>
      </c>
    </row>
    <row r="8" spans="1:8" ht="15.75" customHeight="1">
      <c r="A8" s="161"/>
      <c r="B8" s="38" t="s">
        <v>27</v>
      </c>
      <c r="C8" s="43">
        <v>10778</v>
      </c>
      <c r="D8" s="42">
        <v>1.1000000000000001E-2</v>
      </c>
      <c r="E8" s="43">
        <v>8542</v>
      </c>
      <c r="F8" s="42">
        <v>1.3999999999999999E-2</v>
      </c>
      <c r="G8" s="43">
        <v>2236</v>
      </c>
      <c r="H8" s="42">
        <v>0</v>
      </c>
    </row>
    <row r="9" spans="1:8" ht="15.75" customHeight="1">
      <c r="A9" s="161"/>
      <c r="B9" s="39" t="s">
        <v>28</v>
      </c>
      <c r="C9" s="43">
        <v>64846</v>
      </c>
      <c r="D9" s="42">
        <v>-1.9E-2</v>
      </c>
      <c r="E9" s="43">
        <v>57447</v>
      </c>
      <c r="F9" s="42">
        <v>-2.3E-2</v>
      </c>
      <c r="G9" s="43">
        <v>7399</v>
      </c>
      <c r="H9" s="42">
        <v>1.3000000000000001E-2</v>
      </c>
    </row>
    <row r="10" spans="1:8" ht="15.75" customHeight="1">
      <c r="A10" s="161"/>
      <c r="B10" s="40" t="s">
        <v>29</v>
      </c>
      <c r="C10" s="43">
        <v>63835</v>
      </c>
      <c r="D10" s="42">
        <v>-6.9999999999999993E-3</v>
      </c>
      <c r="E10" s="43">
        <v>61254</v>
      </c>
      <c r="F10" s="42">
        <v>-6.0000000000000001E-3</v>
      </c>
      <c r="G10" s="43">
        <v>2581</v>
      </c>
      <c r="H10" s="42">
        <v>-1.4999999999999999E-2</v>
      </c>
    </row>
    <row r="11" spans="1:8" ht="15.75" customHeight="1">
      <c r="A11" s="164"/>
      <c r="B11" s="41" t="s">
        <v>30</v>
      </c>
      <c r="C11" s="43">
        <v>170544</v>
      </c>
      <c r="D11" s="42">
        <v>-1.4999999999999999E-2</v>
      </c>
      <c r="E11" s="43">
        <v>153531</v>
      </c>
      <c r="F11" s="42">
        <v>-1.7000000000000001E-2</v>
      </c>
      <c r="G11" s="43">
        <v>17013</v>
      </c>
      <c r="H11" s="42">
        <v>2E-3</v>
      </c>
    </row>
    <row r="12" spans="1:8" ht="15.75" customHeight="1">
      <c r="A12" s="160" t="s">
        <v>8</v>
      </c>
      <c r="B12" s="35" t="s">
        <v>25</v>
      </c>
      <c r="C12" s="43">
        <v>11532</v>
      </c>
      <c r="D12" s="42">
        <v>1.1000000000000001E-2</v>
      </c>
      <c r="E12" s="43">
        <v>6051</v>
      </c>
      <c r="F12" s="42">
        <v>3.3000000000000002E-2</v>
      </c>
      <c r="G12" s="43">
        <v>5481</v>
      </c>
      <c r="H12" s="42">
        <v>-1.1000000000000001E-2</v>
      </c>
    </row>
    <row r="13" spans="1:8" ht="15.75" customHeight="1">
      <c r="A13" s="161"/>
      <c r="B13" s="37" t="s">
        <v>26</v>
      </c>
      <c r="C13" s="43">
        <v>127128</v>
      </c>
      <c r="D13" s="42">
        <v>-0.01</v>
      </c>
      <c r="E13" s="43">
        <v>123019</v>
      </c>
      <c r="F13" s="42">
        <v>-1.2E-2</v>
      </c>
      <c r="G13" s="43">
        <v>4109</v>
      </c>
      <c r="H13" s="42">
        <v>5.9000000000000004E-2</v>
      </c>
    </row>
    <row r="14" spans="1:8" ht="15.75" customHeight="1">
      <c r="A14" s="161"/>
      <c r="B14" s="38" t="s">
        <v>27</v>
      </c>
      <c r="C14" s="43">
        <v>57965</v>
      </c>
      <c r="D14" s="42">
        <v>1.6E-2</v>
      </c>
      <c r="E14" s="43">
        <v>49509</v>
      </c>
      <c r="F14" s="42">
        <v>9.0000000000000011E-3</v>
      </c>
      <c r="G14" s="43">
        <v>8456</v>
      </c>
      <c r="H14" s="42">
        <v>0.06</v>
      </c>
    </row>
    <row r="15" spans="1:8" ht="15.75" customHeight="1">
      <c r="A15" s="161"/>
      <c r="B15" s="39" t="s">
        <v>28</v>
      </c>
      <c r="C15" s="43">
        <v>507249</v>
      </c>
      <c r="D15" s="42">
        <v>-6.0000000000000001E-3</v>
      </c>
      <c r="E15" s="43">
        <v>460537</v>
      </c>
      <c r="F15" s="42">
        <v>-0.01</v>
      </c>
      <c r="G15" s="43">
        <v>46712</v>
      </c>
      <c r="H15" s="42">
        <v>3.7000000000000005E-2</v>
      </c>
    </row>
    <row r="16" spans="1:8" ht="15.75" customHeight="1">
      <c r="A16" s="161"/>
      <c r="B16" s="40" t="s">
        <v>29</v>
      </c>
      <c r="C16" s="43">
        <v>372319</v>
      </c>
      <c r="D16" s="42">
        <v>9.0000000000000011E-3</v>
      </c>
      <c r="E16" s="43">
        <v>353046</v>
      </c>
      <c r="F16" s="42">
        <v>0.01</v>
      </c>
      <c r="G16" s="43">
        <v>19273</v>
      </c>
      <c r="H16" s="42">
        <v>-3.0000000000000001E-3</v>
      </c>
    </row>
    <row r="17" spans="1:8" ht="15.75" customHeight="1">
      <c r="A17" s="164"/>
      <c r="B17" s="41" t="s">
        <v>30</v>
      </c>
      <c r="C17" s="43">
        <v>1076193</v>
      </c>
      <c r="D17" s="42">
        <v>0</v>
      </c>
      <c r="E17" s="43">
        <v>992162</v>
      </c>
      <c r="F17" s="42">
        <v>-2E-3</v>
      </c>
      <c r="G17" s="43">
        <v>84031</v>
      </c>
      <c r="H17" s="42">
        <v>2.7000000000000003E-2</v>
      </c>
    </row>
    <row r="18" spans="1:8" ht="15.75" customHeight="1">
      <c r="A18" s="160" t="s">
        <v>9</v>
      </c>
      <c r="B18" s="35" t="s">
        <v>25</v>
      </c>
      <c r="C18" s="43">
        <v>5080</v>
      </c>
      <c r="D18" s="42">
        <v>0</v>
      </c>
      <c r="E18" s="43">
        <v>2156</v>
      </c>
      <c r="F18" s="42">
        <v>1.3000000000000001E-2</v>
      </c>
      <c r="G18" s="43">
        <v>2924</v>
      </c>
      <c r="H18" s="42">
        <v>-9.0000000000000011E-3</v>
      </c>
    </row>
    <row r="19" spans="1:8" ht="15.75" customHeight="1">
      <c r="A19" s="161"/>
      <c r="B19" s="37" t="s">
        <v>26</v>
      </c>
      <c r="C19" s="43">
        <v>42495</v>
      </c>
      <c r="D19" s="42">
        <v>-3.2000000000000001E-2</v>
      </c>
      <c r="E19" s="43">
        <v>41177</v>
      </c>
      <c r="F19" s="42">
        <v>-3.3000000000000002E-2</v>
      </c>
      <c r="G19" s="43">
        <v>1318</v>
      </c>
      <c r="H19" s="42">
        <v>-5.0000000000000001E-3</v>
      </c>
    </row>
    <row r="20" spans="1:8" ht="15.75" customHeight="1">
      <c r="A20" s="161"/>
      <c r="B20" s="38" t="s">
        <v>27</v>
      </c>
      <c r="C20" s="43">
        <v>18477</v>
      </c>
      <c r="D20" s="42">
        <v>2.1000000000000001E-2</v>
      </c>
      <c r="E20" s="43">
        <v>14813</v>
      </c>
      <c r="F20" s="42">
        <v>2.4E-2</v>
      </c>
      <c r="G20" s="43">
        <v>3664</v>
      </c>
      <c r="H20" s="42">
        <v>6.9999999999999993E-3</v>
      </c>
    </row>
    <row r="21" spans="1:8" ht="15.75" customHeight="1">
      <c r="A21" s="161"/>
      <c r="B21" s="39" t="s">
        <v>28</v>
      </c>
      <c r="C21" s="43">
        <v>125607</v>
      </c>
      <c r="D21" s="42">
        <v>-8.0000000000000002E-3</v>
      </c>
      <c r="E21" s="43">
        <v>112195</v>
      </c>
      <c r="F21" s="42">
        <v>-1.1000000000000001E-2</v>
      </c>
      <c r="G21" s="43">
        <v>13412</v>
      </c>
      <c r="H21" s="42">
        <v>2.1000000000000001E-2</v>
      </c>
    </row>
    <row r="22" spans="1:8" ht="15.75" customHeight="1">
      <c r="A22" s="161"/>
      <c r="B22" s="40" t="s">
        <v>29</v>
      </c>
      <c r="C22" s="43">
        <v>87237</v>
      </c>
      <c r="D22" s="42">
        <v>-1E-3</v>
      </c>
      <c r="E22" s="43">
        <v>83248</v>
      </c>
      <c r="F22" s="42">
        <v>0</v>
      </c>
      <c r="G22" s="43">
        <v>3989</v>
      </c>
      <c r="H22" s="42">
        <v>-0.02</v>
      </c>
    </row>
    <row r="23" spans="1:8" ht="15.75" customHeight="1">
      <c r="A23" s="164"/>
      <c r="B23" s="41" t="s">
        <v>30</v>
      </c>
      <c r="C23" s="43">
        <v>278896</v>
      </c>
      <c r="D23" s="42">
        <v>-6.9999999999999993E-3</v>
      </c>
      <c r="E23" s="43">
        <v>253589</v>
      </c>
      <c r="F23" s="42">
        <v>-9.0000000000000011E-3</v>
      </c>
      <c r="G23" s="43">
        <v>25307</v>
      </c>
      <c r="H23" s="42">
        <v>6.9999999999999993E-3</v>
      </c>
    </row>
    <row r="24" spans="1:8" ht="15.75" customHeight="1">
      <c r="A24" s="160" t="s">
        <v>10</v>
      </c>
      <c r="B24" s="35" t="s">
        <v>25</v>
      </c>
      <c r="C24" s="43">
        <v>11163</v>
      </c>
      <c r="D24" s="42">
        <v>1.2E-2</v>
      </c>
      <c r="E24" s="43">
        <v>5125</v>
      </c>
      <c r="F24" s="42">
        <v>3.9E-2</v>
      </c>
      <c r="G24" s="43">
        <v>6038</v>
      </c>
      <c r="H24" s="42">
        <v>-0.01</v>
      </c>
    </row>
    <row r="25" spans="1:8" ht="15.75" customHeight="1">
      <c r="A25" s="161"/>
      <c r="B25" s="37" t="s">
        <v>26</v>
      </c>
      <c r="C25" s="43">
        <v>66459</v>
      </c>
      <c r="D25" s="42">
        <v>-1.6E-2</v>
      </c>
      <c r="E25" s="43">
        <v>64207</v>
      </c>
      <c r="F25" s="42">
        <v>-1.8000000000000002E-2</v>
      </c>
      <c r="G25" s="43">
        <v>2252</v>
      </c>
      <c r="H25" s="42">
        <v>4.0999999999999995E-2</v>
      </c>
    </row>
    <row r="26" spans="1:8" ht="15.75" customHeight="1">
      <c r="A26" s="161"/>
      <c r="B26" s="38" t="s">
        <v>27</v>
      </c>
      <c r="C26" s="43">
        <v>35237</v>
      </c>
      <c r="D26" s="42">
        <v>2.4E-2</v>
      </c>
      <c r="E26" s="43">
        <v>30117</v>
      </c>
      <c r="F26" s="42">
        <v>2.2000000000000002E-2</v>
      </c>
      <c r="G26" s="43">
        <v>5120</v>
      </c>
      <c r="H26" s="42">
        <v>3.3000000000000002E-2</v>
      </c>
    </row>
    <row r="27" spans="1:8" ht="15.75" customHeight="1">
      <c r="A27" s="161"/>
      <c r="B27" s="39" t="s">
        <v>28</v>
      </c>
      <c r="C27" s="43">
        <v>210186</v>
      </c>
      <c r="D27" s="42">
        <v>-6.0000000000000001E-3</v>
      </c>
      <c r="E27" s="43">
        <v>188180</v>
      </c>
      <c r="F27" s="42">
        <v>-0.01</v>
      </c>
      <c r="G27" s="43">
        <v>22006</v>
      </c>
      <c r="H27" s="42">
        <v>0.03</v>
      </c>
    </row>
    <row r="28" spans="1:8" ht="15.75" customHeight="1">
      <c r="A28" s="161"/>
      <c r="B28" s="40" t="s">
        <v>29</v>
      </c>
      <c r="C28" s="43">
        <v>179914</v>
      </c>
      <c r="D28" s="42">
        <v>-9.0000000000000011E-3</v>
      </c>
      <c r="E28" s="43">
        <v>170733</v>
      </c>
      <c r="F28" s="42">
        <v>-9.0000000000000011E-3</v>
      </c>
      <c r="G28" s="43">
        <v>9181</v>
      </c>
      <c r="H28" s="42">
        <v>-1.3000000000000001E-2</v>
      </c>
    </row>
    <row r="29" spans="1:8" ht="15.75" customHeight="1">
      <c r="A29" s="164"/>
      <c r="B29" s="41" t="s">
        <v>30</v>
      </c>
      <c r="C29" s="43">
        <v>502959</v>
      </c>
      <c r="D29" s="42">
        <v>-6.0000000000000001E-3</v>
      </c>
      <c r="E29" s="43">
        <v>458362</v>
      </c>
      <c r="F29" s="42">
        <v>-8.0000000000000002E-3</v>
      </c>
      <c r="G29" s="43">
        <v>44597</v>
      </c>
      <c r="H29" s="42">
        <v>1.6E-2</v>
      </c>
    </row>
    <row r="30" spans="1:8" ht="15.75" customHeight="1">
      <c r="A30" s="160" t="s">
        <v>11</v>
      </c>
      <c r="B30" s="35" t="s">
        <v>25</v>
      </c>
      <c r="C30" s="43">
        <v>8061</v>
      </c>
      <c r="D30" s="42">
        <v>0.03</v>
      </c>
      <c r="E30" s="43">
        <v>3777</v>
      </c>
      <c r="F30" s="42">
        <v>7.9000000000000001E-2</v>
      </c>
      <c r="G30" s="43">
        <v>4284</v>
      </c>
      <c r="H30" s="42">
        <v>-9.0000000000000011E-3</v>
      </c>
    </row>
    <row r="31" spans="1:8" ht="15.75" customHeight="1">
      <c r="A31" s="161"/>
      <c r="B31" s="37" t="s">
        <v>26</v>
      </c>
      <c r="C31" s="43">
        <v>32287</v>
      </c>
      <c r="D31" s="42">
        <v>-2.5000000000000001E-2</v>
      </c>
      <c r="E31" s="43">
        <v>31343</v>
      </c>
      <c r="F31" s="42">
        <v>-2.7000000000000003E-2</v>
      </c>
      <c r="G31" s="43">
        <v>944</v>
      </c>
      <c r="H31" s="42">
        <v>4.9000000000000002E-2</v>
      </c>
    </row>
    <row r="32" spans="1:8" ht="15.75" customHeight="1">
      <c r="A32" s="161"/>
      <c r="B32" s="38" t="s">
        <v>27</v>
      </c>
      <c r="C32" s="43">
        <v>11834</v>
      </c>
      <c r="D32" s="42">
        <v>2.5000000000000001E-2</v>
      </c>
      <c r="E32" s="43">
        <v>9712</v>
      </c>
      <c r="F32" s="42">
        <v>2.7999999999999997E-2</v>
      </c>
      <c r="G32" s="43">
        <v>2122</v>
      </c>
      <c r="H32" s="42">
        <v>1.6E-2</v>
      </c>
    </row>
    <row r="33" spans="1:8" ht="15.75" customHeight="1">
      <c r="A33" s="161"/>
      <c r="B33" s="39" t="s">
        <v>28</v>
      </c>
      <c r="C33" s="43">
        <v>86582</v>
      </c>
      <c r="D33" s="42">
        <v>-2.5000000000000001E-2</v>
      </c>
      <c r="E33" s="43">
        <v>77347</v>
      </c>
      <c r="F33" s="42">
        <v>-0.03</v>
      </c>
      <c r="G33" s="43">
        <v>9235</v>
      </c>
      <c r="H33" s="42">
        <v>1.9E-2</v>
      </c>
    </row>
    <row r="34" spans="1:8" ht="15.75" customHeight="1">
      <c r="A34" s="161"/>
      <c r="B34" s="40" t="s">
        <v>29</v>
      </c>
      <c r="C34" s="43">
        <v>78598</v>
      </c>
      <c r="D34" s="42">
        <v>9.0000000000000011E-3</v>
      </c>
      <c r="E34" s="43">
        <v>75156</v>
      </c>
      <c r="F34" s="42">
        <v>9.0000000000000011E-3</v>
      </c>
      <c r="G34" s="43">
        <v>3442</v>
      </c>
      <c r="H34" s="42">
        <v>-6.9999999999999993E-3</v>
      </c>
    </row>
    <row r="35" spans="1:8" ht="15.75" customHeight="1">
      <c r="A35" s="164"/>
      <c r="B35" s="41" t="s">
        <v>30</v>
      </c>
      <c r="C35" s="43">
        <v>217362</v>
      </c>
      <c r="D35" s="42">
        <v>-8.0000000000000002E-3</v>
      </c>
      <c r="E35" s="43">
        <v>197335</v>
      </c>
      <c r="F35" s="42">
        <v>-0.01</v>
      </c>
      <c r="G35" s="43">
        <v>20027</v>
      </c>
      <c r="H35" s="42">
        <v>9.0000000000000011E-3</v>
      </c>
    </row>
    <row r="36" spans="1:8" ht="15.75" customHeight="1">
      <c r="A36" s="160" t="s">
        <v>12</v>
      </c>
      <c r="B36" s="35" t="s">
        <v>25</v>
      </c>
      <c r="C36" s="43">
        <v>42902</v>
      </c>
      <c r="D36" s="42">
        <v>0.01</v>
      </c>
      <c r="E36" s="43">
        <v>20294</v>
      </c>
      <c r="F36" s="42">
        <v>3.4000000000000002E-2</v>
      </c>
      <c r="G36" s="43">
        <v>22608</v>
      </c>
      <c r="H36" s="42">
        <v>-1.1000000000000001E-2</v>
      </c>
    </row>
    <row r="37" spans="1:8" ht="15.75" customHeight="1">
      <c r="A37" s="161"/>
      <c r="B37" s="37" t="s">
        <v>26</v>
      </c>
      <c r="C37" s="43">
        <v>292388</v>
      </c>
      <c r="D37" s="42">
        <v>-1.8000000000000002E-2</v>
      </c>
      <c r="E37" s="43">
        <v>282849</v>
      </c>
      <c r="F37" s="42">
        <v>-0.02</v>
      </c>
      <c r="G37" s="43">
        <v>9539</v>
      </c>
      <c r="H37" s="42">
        <v>4.2999999999999997E-2</v>
      </c>
    </row>
    <row r="38" spans="1:8" ht="15.75" customHeight="1">
      <c r="A38" s="161"/>
      <c r="B38" s="38" t="s">
        <v>27</v>
      </c>
      <c r="C38" s="43">
        <v>134291</v>
      </c>
      <c r="D38" s="42">
        <v>1.9E-2</v>
      </c>
      <c r="E38" s="43">
        <v>112693</v>
      </c>
      <c r="F38" s="42">
        <v>1.6E-2</v>
      </c>
      <c r="G38" s="43">
        <v>21598</v>
      </c>
      <c r="H38" s="42">
        <v>3.3000000000000002E-2</v>
      </c>
    </row>
    <row r="39" spans="1:8" ht="15.75" customHeight="1">
      <c r="A39" s="161"/>
      <c r="B39" s="39" t="s">
        <v>28</v>
      </c>
      <c r="C39" s="43">
        <v>994470</v>
      </c>
      <c r="D39" s="42">
        <v>-9.0000000000000011E-3</v>
      </c>
      <c r="E39" s="43">
        <v>895706</v>
      </c>
      <c r="F39" s="42">
        <v>-1.3000000000000001E-2</v>
      </c>
      <c r="G39" s="43">
        <v>98764</v>
      </c>
      <c r="H39" s="42">
        <v>0.03</v>
      </c>
    </row>
    <row r="40" spans="1:8" ht="15.75" customHeight="1">
      <c r="A40" s="161"/>
      <c r="B40" s="40" t="s">
        <v>29</v>
      </c>
      <c r="C40" s="43">
        <v>781903</v>
      </c>
      <c r="D40" s="42">
        <v>2E-3</v>
      </c>
      <c r="E40" s="43">
        <v>743437</v>
      </c>
      <c r="F40" s="42">
        <v>3.0000000000000001E-3</v>
      </c>
      <c r="G40" s="43">
        <v>38466</v>
      </c>
      <c r="H40" s="42">
        <v>-9.0000000000000011E-3</v>
      </c>
    </row>
    <row r="41" spans="1:8" ht="15.75" customHeight="1">
      <c r="A41" s="164"/>
      <c r="B41" s="41" t="s">
        <v>30</v>
      </c>
      <c r="C41" s="43">
        <v>2245954</v>
      </c>
      <c r="D41" s="42">
        <v>-4.0000000000000001E-3</v>
      </c>
      <c r="E41" s="43">
        <v>2054979</v>
      </c>
      <c r="F41" s="42">
        <v>-6.0000000000000001E-3</v>
      </c>
      <c r="G41" s="43">
        <v>190975</v>
      </c>
      <c r="H41" s="42">
        <v>1.8000000000000002E-2</v>
      </c>
    </row>
    <row r="42" spans="1:8" ht="15.75" customHeight="1">
      <c r="A42" s="154" t="s">
        <v>13</v>
      </c>
      <c r="B42" s="35" t="s">
        <v>25</v>
      </c>
      <c r="C42" s="43">
        <v>601953</v>
      </c>
      <c r="D42" s="42">
        <v>-4.0000000000000001E-3</v>
      </c>
      <c r="E42" s="43">
        <v>252107</v>
      </c>
      <c r="F42" s="42">
        <v>1.3999999999999999E-2</v>
      </c>
      <c r="G42" s="43">
        <v>349846</v>
      </c>
      <c r="H42" s="42">
        <v>-1.6E-2</v>
      </c>
    </row>
    <row r="43" spans="1:8" ht="15.75" customHeight="1">
      <c r="A43" s="155"/>
      <c r="B43" s="37" t="s">
        <v>26</v>
      </c>
      <c r="C43" s="43">
        <v>3236858</v>
      </c>
      <c r="D43" s="42">
        <v>-1.4999999999999999E-2</v>
      </c>
      <c r="E43" s="43">
        <v>3085617</v>
      </c>
      <c r="F43" s="42">
        <v>-1.7000000000000001E-2</v>
      </c>
      <c r="G43" s="43">
        <v>151241</v>
      </c>
      <c r="H43" s="42">
        <v>0.03</v>
      </c>
    </row>
    <row r="44" spans="1:8" ht="15.75" customHeight="1">
      <c r="A44" s="155"/>
      <c r="B44" s="38" t="s">
        <v>27</v>
      </c>
      <c r="C44" s="43">
        <v>1822506</v>
      </c>
      <c r="D44" s="42">
        <v>2.3E-2</v>
      </c>
      <c r="E44" s="43">
        <v>1466631</v>
      </c>
      <c r="F44" s="42">
        <v>2.2000000000000002E-2</v>
      </c>
      <c r="G44" s="43">
        <v>355875</v>
      </c>
      <c r="H44" s="42">
        <v>2.6000000000000002E-2</v>
      </c>
    </row>
    <row r="45" spans="1:8" ht="15.75" customHeight="1">
      <c r="A45" s="155"/>
      <c r="B45" s="39" t="s">
        <v>28</v>
      </c>
      <c r="C45" s="43">
        <v>13536551</v>
      </c>
      <c r="D45" s="42">
        <v>-2.1000000000000001E-2</v>
      </c>
      <c r="E45" s="43">
        <v>11964637</v>
      </c>
      <c r="F45" s="42">
        <v>-2.7000000000000003E-2</v>
      </c>
      <c r="G45" s="43">
        <v>1571914</v>
      </c>
      <c r="H45" s="42">
        <v>2.5000000000000001E-2</v>
      </c>
    </row>
    <row r="46" spans="1:8" ht="15.75" customHeight="1">
      <c r="A46" s="155"/>
      <c r="B46" s="40" t="s">
        <v>29</v>
      </c>
      <c r="C46" s="43">
        <v>8643995</v>
      </c>
      <c r="D46" s="42">
        <v>6.0000000000000001E-3</v>
      </c>
      <c r="E46" s="43">
        <v>8108689</v>
      </c>
      <c r="F46" s="42">
        <v>6.9999999999999993E-3</v>
      </c>
      <c r="G46" s="43">
        <v>535306</v>
      </c>
      <c r="H46" s="42">
        <v>-8.0000000000000002E-3</v>
      </c>
    </row>
    <row r="47" spans="1:8" ht="15.75" customHeight="1">
      <c r="A47" s="156"/>
      <c r="B47" s="41" t="s">
        <v>30</v>
      </c>
      <c r="C47" s="43">
        <v>27841863</v>
      </c>
      <c r="D47" s="42">
        <v>-9.0000000000000011E-3</v>
      </c>
      <c r="E47" s="43">
        <v>24877681</v>
      </c>
      <c r="F47" s="42">
        <v>-1.2E-2</v>
      </c>
      <c r="G47" s="43">
        <v>2964182</v>
      </c>
      <c r="H47" s="42">
        <v>1.3999999999999999E-2</v>
      </c>
    </row>
    <row r="49" spans="1:1" ht="12" customHeight="1">
      <c r="A49" s="9" t="s">
        <v>126</v>
      </c>
    </row>
    <row r="50" spans="1:1" ht="12" customHeight="1">
      <c r="A50" s="9" t="s">
        <v>118</v>
      </c>
    </row>
    <row r="51" spans="1:1" ht="12" customHeight="1">
      <c r="A51" s="9" t="s">
        <v>119</v>
      </c>
    </row>
  </sheetData>
  <mergeCells count="10">
    <mergeCell ref="A42:A47"/>
    <mergeCell ref="C4:D4"/>
    <mergeCell ref="E4:F4"/>
    <mergeCell ref="G4:H4"/>
    <mergeCell ref="A6:A11"/>
    <mergeCell ref="A12:A17"/>
    <mergeCell ref="A18:A23"/>
    <mergeCell ref="A24:A29"/>
    <mergeCell ref="A30:A35"/>
    <mergeCell ref="A36:A41"/>
  </mergeCells>
  <conditionalFormatting sqref="D6:D47">
    <cfRule type="cellIs" dxfId="12" priority="3" operator="lessThan">
      <formula>0</formula>
    </cfRule>
  </conditionalFormatting>
  <conditionalFormatting sqref="F6:F47">
    <cfRule type="cellIs" dxfId="11" priority="2" operator="lessThan">
      <formula>0</formula>
    </cfRule>
  </conditionalFormatting>
  <conditionalFormatting sqref="H6:H47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S22"/>
  <sheetViews>
    <sheetView topLeftCell="BE1" workbookViewId="0">
      <selection activeCell="BJ8" sqref="BJ8:BS18"/>
    </sheetView>
  </sheetViews>
  <sheetFormatPr baseColWidth="10" defaultRowHeight="15.75"/>
  <cols>
    <col min="1" max="16384" width="11.42578125" style="1"/>
  </cols>
  <sheetData>
    <row r="1" spans="1:71" ht="21.75">
      <c r="C1" s="11" t="s">
        <v>99</v>
      </c>
      <c r="D1" s="5"/>
      <c r="E1" s="5"/>
    </row>
    <row r="3" spans="1:71">
      <c r="A3" s="13" t="s">
        <v>104</v>
      </c>
    </row>
    <row r="4" spans="1:71">
      <c r="A4" s="12" t="s">
        <v>105</v>
      </c>
    </row>
    <row r="5" spans="1:71">
      <c r="A5" s="15"/>
      <c r="B5" s="193" t="s">
        <v>7</v>
      </c>
      <c r="C5" s="194"/>
      <c r="D5" s="194"/>
      <c r="E5" s="194"/>
      <c r="F5" s="194"/>
      <c r="G5" s="194"/>
      <c r="H5" s="194"/>
      <c r="I5" s="194"/>
      <c r="J5" s="194"/>
      <c r="K5" s="195"/>
      <c r="L5" s="193" t="s">
        <v>8</v>
      </c>
      <c r="M5" s="194"/>
      <c r="N5" s="194"/>
      <c r="O5" s="194"/>
      <c r="P5" s="194"/>
      <c r="Q5" s="194"/>
      <c r="R5" s="194"/>
      <c r="S5" s="194"/>
      <c r="T5" s="194"/>
      <c r="U5" s="195"/>
      <c r="V5" s="193" t="s">
        <v>9</v>
      </c>
      <c r="W5" s="194"/>
      <c r="X5" s="194"/>
      <c r="Y5" s="194"/>
      <c r="Z5" s="194"/>
      <c r="AA5" s="194"/>
      <c r="AB5" s="194"/>
      <c r="AC5" s="194"/>
      <c r="AD5" s="194"/>
      <c r="AE5" s="195"/>
      <c r="AF5" s="193" t="s">
        <v>10</v>
      </c>
      <c r="AG5" s="194"/>
      <c r="AH5" s="194"/>
      <c r="AI5" s="194"/>
      <c r="AJ5" s="194"/>
      <c r="AK5" s="194"/>
      <c r="AL5" s="194"/>
      <c r="AM5" s="194"/>
      <c r="AN5" s="194"/>
      <c r="AO5" s="195"/>
      <c r="AP5" s="193" t="s">
        <v>11</v>
      </c>
      <c r="AQ5" s="194"/>
      <c r="AR5" s="194"/>
      <c r="AS5" s="194"/>
      <c r="AT5" s="194"/>
      <c r="AU5" s="194"/>
      <c r="AV5" s="194"/>
      <c r="AW5" s="194"/>
      <c r="AX5" s="194"/>
      <c r="AY5" s="195"/>
      <c r="AZ5" s="187" t="s">
        <v>12</v>
      </c>
      <c r="BA5" s="188"/>
      <c r="BB5" s="188"/>
      <c r="BC5" s="188"/>
      <c r="BD5" s="188"/>
      <c r="BE5" s="188"/>
      <c r="BF5" s="188"/>
      <c r="BG5" s="188"/>
      <c r="BH5" s="188"/>
      <c r="BI5" s="189"/>
      <c r="BJ5" s="190" t="s">
        <v>13</v>
      </c>
      <c r="BK5" s="191"/>
      <c r="BL5" s="191"/>
      <c r="BM5" s="191"/>
      <c r="BN5" s="191"/>
      <c r="BO5" s="191"/>
      <c r="BP5" s="191"/>
      <c r="BQ5" s="191"/>
      <c r="BR5" s="191"/>
      <c r="BS5" s="192"/>
    </row>
    <row r="6" spans="1:71">
      <c r="A6" s="15"/>
      <c r="B6" s="183" t="s">
        <v>106</v>
      </c>
      <c r="C6" s="184"/>
      <c r="D6" s="184"/>
      <c r="E6" s="184"/>
      <c r="F6" s="184"/>
      <c r="G6" s="185" t="s">
        <v>107</v>
      </c>
      <c r="H6" s="185"/>
      <c r="I6" s="185"/>
      <c r="J6" s="185"/>
      <c r="K6" s="186"/>
      <c r="L6" s="183" t="s">
        <v>106</v>
      </c>
      <c r="M6" s="184"/>
      <c r="N6" s="184"/>
      <c r="O6" s="184"/>
      <c r="P6" s="184"/>
      <c r="Q6" s="185" t="s">
        <v>107</v>
      </c>
      <c r="R6" s="185"/>
      <c r="S6" s="185"/>
      <c r="T6" s="185"/>
      <c r="U6" s="186"/>
      <c r="V6" s="183" t="s">
        <v>106</v>
      </c>
      <c r="W6" s="184"/>
      <c r="X6" s="184"/>
      <c r="Y6" s="184"/>
      <c r="Z6" s="184"/>
      <c r="AA6" s="185" t="s">
        <v>107</v>
      </c>
      <c r="AB6" s="185"/>
      <c r="AC6" s="185"/>
      <c r="AD6" s="185"/>
      <c r="AE6" s="186"/>
      <c r="AF6" s="183" t="s">
        <v>106</v>
      </c>
      <c r="AG6" s="184"/>
      <c r="AH6" s="184"/>
      <c r="AI6" s="184"/>
      <c r="AJ6" s="184"/>
      <c r="AK6" s="185" t="s">
        <v>107</v>
      </c>
      <c r="AL6" s="185"/>
      <c r="AM6" s="185"/>
      <c r="AN6" s="185"/>
      <c r="AO6" s="186"/>
      <c r="AP6" s="183" t="s">
        <v>106</v>
      </c>
      <c r="AQ6" s="184"/>
      <c r="AR6" s="184"/>
      <c r="AS6" s="184"/>
      <c r="AT6" s="184"/>
      <c r="AU6" s="185" t="s">
        <v>107</v>
      </c>
      <c r="AV6" s="185"/>
      <c r="AW6" s="185"/>
      <c r="AX6" s="185"/>
      <c r="AY6" s="186"/>
      <c r="AZ6" s="183" t="s">
        <v>106</v>
      </c>
      <c r="BA6" s="184"/>
      <c r="BB6" s="184"/>
      <c r="BC6" s="184"/>
      <c r="BD6" s="184"/>
      <c r="BE6" s="185" t="s">
        <v>107</v>
      </c>
      <c r="BF6" s="185"/>
      <c r="BG6" s="185"/>
      <c r="BH6" s="185"/>
      <c r="BI6" s="186"/>
      <c r="BJ6" s="183" t="s">
        <v>106</v>
      </c>
      <c r="BK6" s="184"/>
      <c r="BL6" s="184"/>
      <c r="BM6" s="184"/>
      <c r="BN6" s="184"/>
      <c r="BO6" s="185" t="s">
        <v>107</v>
      </c>
      <c r="BP6" s="185"/>
      <c r="BQ6" s="185"/>
      <c r="BR6" s="185"/>
      <c r="BS6" s="186"/>
    </row>
    <row r="7" spans="1:71" ht="26.25">
      <c r="A7" s="15"/>
      <c r="B7" s="148" t="s">
        <v>25</v>
      </c>
      <c r="C7" s="149" t="s">
        <v>26</v>
      </c>
      <c r="D7" s="149" t="s">
        <v>27</v>
      </c>
      <c r="E7" s="150" t="s">
        <v>28</v>
      </c>
      <c r="F7" s="150" t="s">
        <v>29</v>
      </c>
      <c r="G7" s="151" t="s">
        <v>25</v>
      </c>
      <c r="H7" s="151" t="s">
        <v>26</v>
      </c>
      <c r="I7" s="151" t="s">
        <v>27</v>
      </c>
      <c r="J7" s="152" t="s">
        <v>28</v>
      </c>
      <c r="K7" s="153" t="s">
        <v>29</v>
      </c>
      <c r="L7" s="148" t="s">
        <v>25</v>
      </c>
      <c r="M7" s="149" t="s">
        <v>26</v>
      </c>
      <c r="N7" s="149" t="s">
        <v>27</v>
      </c>
      <c r="O7" s="150" t="s">
        <v>28</v>
      </c>
      <c r="P7" s="150" t="s">
        <v>29</v>
      </c>
      <c r="Q7" s="151" t="s">
        <v>25</v>
      </c>
      <c r="R7" s="151" t="s">
        <v>26</v>
      </c>
      <c r="S7" s="151" t="s">
        <v>27</v>
      </c>
      <c r="T7" s="152" t="s">
        <v>28</v>
      </c>
      <c r="U7" s="153" t="s">
        <v>29</v>
      </c>
      <c r="V7" s="148" t="s">
        <v>25</v>
      </c>
      <c r="W7" s="149" t="s">
        <v>26</v>
      </c>
      <c r="X7" s="149" t="s">
        <v>27</v>
      </c>
      <c r="Y7" s="150" t="s">
        <v>28</v>
      </c>
      <c r="Z7" s="150" t="s">
        <v>29</v>
      </c>
      <c r="AA7" s="151" t="s">
        <v>25</v>
      </c>
      <c r="AB7" s="151" t="s">
        <v>26</v>
      </c>
      <c r="AC7" s="151" t="s">
        <v>27</v>
      </c>
      <c r="AD7" s="152" t="s">
        <v>28</v>
      </c>
      <c r="AE7" s="153" t="s">
        <v>29</v>
      </c>
      <c r="AF7" s="148" t="s">
        <v>25</v>
      </c>
      <c r="AG7" s="149" t="s">
        <v>26</v>
      </c>
      <c r="AH7" s="149" t="s">
        <v>27</v>
      </c>
      <c r="AI7" s="150" t="s">
        <v>28</v>
      </c>
      <c r="AJ7" s="150" t="s">
        <v>29</v>
      </c>
      <c r="AK7" s="151" t="s">
        <v>25</v>
      </c>
      <c r="AL7" s="151" t="s">
        <v>26</v>
      </c>
      <c r="AM7" s="151" t="s">
        <v>27</v>
      </c>
      <c r="AN7" s="152" t="s">
        <v>28</v>
      </c>
      <c r="AO7" s="153" t="s">
        <v>29</v>
      </c>
      <c r="AP7" s="148" t="s">
        <v>25</v>
      </c>
      <c r="AQ7" s="149" t="s">
        <v>26</v>
      </c>
      <c r="AR7" s="149" t="s">
        <v>27</v>
      </c>
      <c r="AS7" s="150" t="s">
        <v>28</v>
      </c>
      <c r="AT7" s="150" t="s">
        <v>29</v>
      </c>
      <c r="AU7" s="151" t="s">
        <v>25</v>
      </c>
      <c r="AV7" s="151" t="s">
        <v>26</v>
      </c>
      <c r="AW7" s="151" t="s">
        <v>27</v>
      </c>
      <c r="AX7" s="152" t="s">
        <v>28</v>
      </c>
      <c r="AY7" s="153" t="s">
        <v>29</v>
      </c>
      <c r="AZ7" s="148" t="s">
        <v>25</v>
      </c>
      <c r="BA7" s="149" t="s">
        <v>26</v>
      </c>
      <c r="BB7" s="149" t="s">
        <v>27</v>
      </c>
      <c r="BC7" s="150" t="s">
        <v>28</v>
      </c>
      <c r="BD7" s="150" t="s">
        <v>29</v>
      </c>
      <c r="BE7" s="151" t="s">
        <v>25</v>
      </c>
      <c r="BF7" s="151" t="s">
        <v>26</v>
      </c>
      <c r="BG7" s="151" t="s">
        <v>27</v>
      </c>
      <c r="BH7" s="152" t="s">
        <v>28</v>
      </c>
      <c r="BI7" s="153" t="s">
        <v>29</v>
      </c>
      <c r="BJ7" s="148" t="s">
        <v>25</v>
      </c>
      <c r="BK7" s="149" t="s">
        <v>26</v>
      </c>
      <c r="BL7" s="149" t="s">
        <v>27</v>
      </c>
      <c r="BM7" s="150" t="s">
        <v>28</v>
      </c>
      <c r="BN7" s="150" t="s">
        <v>29</v>
      </c>
      <c r="BO7" s="151" t="s">
        <v>25</v>
      </c>
      <c r="BP7" s="151" t="s">
        <v>26</v>
      </c>
      <c r="BQ7" s="151" t="s">
        <v>27</v>
      </c>
      <c r="BR7" s="152" t="s">
        <v>28</v>
      </c>
      <c r="BS7" s="153" t="s">
        <v>29</v>
      </c>
    </row>
    <row r="8" spans="1:71">
      <c r="A8" s="90">
        <v>2010</v>
      </c>
      <c r="B8" s="139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1">
        <v>100</v>
      </c>
      <c r="L8" s="139">
        <v>100</v>
      </c>
      <c r="M8" s="140">
        <v>100</v>
      </c>
      <c r="N8" s="140">
        <v>100</v>
      </c>
      <c r="O8" s="140">
        <v>100</v>
      </c>
      <c r="P8" s="140">
        <v>100</v>
      </c>
      <c r="Q8" s="140">
        <v>100</v>
      </c>
      <c r="R8" s="140">
        <v>100</v>
      </c>
      <c r="S8" s="140">
        <v>100</v>
      </c>
      <c r="T8" s="140">
        <v>100</v>
      </c>
      <c r="U8" s="141">
        <v>100</v>
      </c>
      <c r="V8" s="139">
        <v>100</v>
      </c>
      <c r="W8" s="140">
        <v>100</v>
      </c>
      <c r="X8" s="140">
        <v>100</v>
      </c>
      <c r="Y8" s="140">
        <v>100</v>
      </c>
      <c r="Z8" s="140">
        <v>100</v>
      </c>
      <c r="AA8" s="140">
        <v>100</v>
      </c>
      <c r="AB8" s="140">
        <v>100</v>
      </c>
      <c r="AC8" s="140">
        <v>100</v>
      </c>
      <c r="AD8" s="140">
        <v>100</v>
      </c>
      <c r="AE8" s="141">
        <v>100</v>
      </c>
      <c r="AF8" s="139">
        <v>100</v>
      </c>
      <c r="AG8" s="140">
        <v>100</v>
      </c>
      <c r="AH8" s="140">
        <v>100</v>
      </c>
      <c r="AI8" s="140">
        <v>100</v>
      </c>
      <c r="AJ8" s="140">
        <v>100</v>
      </c>
      <c r="AK8" s="140">
        <v>100</v>
      </c>
      <c r="AL8" s="140">
        <v>100</v>
      </c>
      <c r="AM8" s="140">
        <v>100</v>
      </c>
      <c r="AN8" s="140">
        <v>100</v>
      </c>
      <c r="AO8" s="141">
        <v>100</v>
      </c>
      <c r="AP8" s="139">
        <v>100</v>
      </c>
      <c r="AQ8" s="140">
        <v>100</v>
      </c>
      <c r="AR8" s="140">
        <v>100</v>
      </c>
      <c r="AS8" s="140">
        <v>100</v>
      </c>
      <c r="AT8" s="140">
        <v>100</v>
      </c>
      <c r="AU8" s="140">
        <v>100</v>
      </c>
      <c r="AV8" s="140">
        <v>100</v>
      </c>
      <c r="AW8" s="140">
        <v>100</v>
      </c>
      <c r="AX8" s="140">
        <v>100</v>
      </c>
      <c r="AY8" s="141">
        <v>100</v>
      </c>
      <c r="AZ8" s="139">
        <v>100</v>
      </c>
      <c r="BA8" s="140">
        <v>100</v>
      </c>
      <c r="BB8" s="140">
        <v>100</v>
      </c>
      <c r="BC8" s="140">
        <v>100</v>
      </c>
      <c r="BD8" s="140">
        <v>100</v>
      </c>
      <c r="BE8" s="140">
        <v>100</v>
      </c>
      <c r="BF8" s="140">
        <v>100</v>
      </c>
      <c r="BG8" s="140">
        <v>100</v>
      </c>
      <c r="BH8" s="140">
        <v>100</v>
      </c>
      <c r="BI8" s="141">
        <v>100</v>
      </c>
      <c r="BJ8" s="139">
        <v>100</v>
      </c>
      <c r="BK8" s="140">
        <v>100</v>
      </c>
      <c r="BL8" s="140">
        <v>100</v>
      </c>
      <c r="BM8" s="140">
        <v>100</v>
      </c>
      <c r="BN8" s="140">
        <v>100</v>
      </c>
      <c r="BO8" s="140">
        <v>100</v>
      </c>
      <c r="BP8" s="140">
        <v>100</v>
      </c>
      <c r="BQ8" s="140">
        <v>100</v>
      </c>
      <c r="BR8" s="140">
        <v>100</v>
      </c>
      <c r="BS8" s="141">
        <v>100</v>
      </c>
    </row>
    <row r="9" spans="1:71">
      <c r="A9" s="90">
        <v>2011</v>
      </c>
      <c r="B9" s="142">
        <v>102.54461335095837</v>
      </c>
      <c r="C9" s="143">
        <v>98.095551412801115</v>
      </c>
      <c r="D9" s="143">
        <v>97.777360967832692</v>
      </c>
      <c r="E9" s="143">
        <v>98.940083651084279</v>
      </c>
      <c r="F9" s="143">
        <v>98.870656064877878</v>
      </c>
      <c r="G9" s="143">
        <v>98.619631901840492</v>
      </c>
      <c r="H9" s="143">
        <v>100</v>
      </c>
      <c r="I9" s="143">
        <v>100.57268722466961</v>
      </c>
      <c r="J9" s="143">
        <v>103.35242352283838</v>
      </c>
      <c r="K9" s="144">
        <v>97.865576748410533</v>
      </c>
      <c r="L9" s="142">
        <v>102.08849557522124</v>
      </c>
      <c r="M9" s="143">
        <v>98.674048937310232</v>
      </c>
      <c r="N9" s="143">
        <v>99.565576419057194</v>
      </c>
      <c r="O9" s="143">
        <v>101.20835322195705</v>
      </c>
      <c r="P9" s="143">
        <v>99.819029942581821</v>
      </c>
      <c r="Q9" s="143">
        <v>99.75868725868726</v>
      </c>
      <c r="R9" s="143">
        <v>102.16512702078522</v>
      </c>
      <c r="S9" s="143">
        <v>105.57401812688822</v>
      </c>
      <c r="T9" s="143">
        <v>106.12847989394609</v>
      </c>
      <c r="U9" s="144">
        <v>99.992891163716507</v>
      </c>
      <c r="V9" s="142">
        <v>101.61652447238438</v>
      </c>
      <c r="W9" s="143">
        <v>98.570523648648646</v>
      </c>
      <c r="X9" s="143">
        <v>99.641140660044854</v>
      </c>
      <c r="Y9" s="143">
        <v>99.979763974355436</v>
      </c>
      <c r="Z9" s="143">
        <v>99.636205232051609</v>
      </c>
      <c r="AA9" s="143">
        <v>100.15590894917368</v>
      </c>
      <c r="AB9" s="143">
        <v>105.20231213872833</v>
      </c>
      <c r="AC9" s="143">
        <v>104.05117270788912</v>
      </c>
      <c r="AD9" s="143">
        <v>104.27729950158586</v>
      </c>
      <c r="AE9" s="144">
        <v>100.8587786259542</v>
      </c>
      <c r="AF9" s="142">
        <v>102.24379719525352</v>
      </c>
      <c r="AG9" s="143">
        <v>99.101896590954723</v>
      </c>
      <c r="AH9" s="143">
        <v>99.761919679218096</v>
      </c>
      <c r="AI9" s="143">
        <v>100.08757544317636</v>
      </c>
      <c r="AJ9" s="143">
        <v>99.132737386482788</v>
      </c>
      <c r="AK9" s="143">
        <v>99.467855601898464</v>
      </c>
      <c r="AL9" s="143">
        <v>101.6931216931217</v>
      </c>
      <c r="AM9" s="143">
        <v>105.85928489042675</v>
      </c>
      <c r="AN9" s="143">
        <v>106.31846324813463</v>
      </c>
      <c r="AO9" s="144">
        <v>99.565972222222214</v>
      </c>
      <c r="AP9" s="142">
        <v>98.027495517035263</v>
      </c>
      <c r="AQ9" s="143">
        <v>98.97328328549348</v>
      </c>
      <c r="AR9" s="143">
        <v>99.209378407851688</v>
      </c>
      <c r="AS9" s="143">
        <v>98.481323679326664</v>
      </c>
      <c r="AT9" s="143">
        <v>101.20798536108857</v>
      </c>
      <c r="AU9" s="143">
        <v>99.560790576961466</v>
      </c>
      <c r="AV9" s="143">
        <v>102.42130750605327</v>
      </c>
      <c r="AW9" s="143">
        <v>105.32359081419625</v>
      </c>
      <c r="AX9" s="143">
        <v>107.49833222148099</v>
      </c>
      <c r="AY9" s="144">
        <v>101.37404580152672</v>
      </c>
      <c r="AZ9" s="142">
        <v>101.42448633764035</v>
      </c>
      <c r="BA9" s="143">
        <v>98.741850588231685</v>
      </c>
      <c r="BB9" s="143">
        <v>99.441152922337878</v>
      </c>
      <c r="BC9" s="143">
        <v>100.40389638426737</v>
      </c>
      <c r="BD9" s="143">
        <v>99.696158645191403</v>
      </c>
      <c r="BE9" s="143">
        <v>99.491309877066556</v>
      </c>
      <c r="BF9" s="143">
        <v>102.28420293339747</v>
      </c>
      <c r="BG9" s="143">
        <v>104.72752930959616</v>
      </c>
      <c r="BH9" s="143">
        <v>105.80117335445702</v>
      </c>
      <c r="BI9" s="144">
        <v>99.948177578165485</v>
      </c>
      <c r="BJ9" s="142">
        <v>101.37416421753005</v>
      </c>
      <c r="BK9" s="143">
        <v>99.605519066323822</v>
      </c>
      <c r="BL9" s="143">
        <v>99.320347096084035</v>
      </c>
      <c r="BM9" s="143">
        <v>100.6432877216495</v>
      </c>
      <c r="BN9" s="143">
        <v>100.01939526410352</v>
      </c>
      <c r="BO9" s="143">
        <v>98.984046333826385</v>
      </c>
      <c r="BP9" s="143">
        <v>101.97647928083246</v>
      </c>
      <c r="BQ9" s="143">
        <v>103.02747931312885</v>
      </c>
      <c r="BR9" s="143">
        <v>105.68659357849246</v>
      </c>
      <c r="BS9" s="144">
        <v>100.57395188617046</v>
      </c>
    </row>
    <row r="10" spans="1:71">
      <c r="A10" s="90">
        <v>2012</v>
      </c>
      <c r="B10" s="142">
        <v>97.785855915399864</v>
      </c>
      <c r="C10" s="143">
        <v>96.428701977556017</v>
      </c>
      <c r="D10" s="143">
        <v>93.294570008440402</v>
      </c>
      <c r="E10" s="143">
        <v>97.139401676381169</v>
      </c>
      <c r="F10" s="143">
        <v>98.245002692685404</v>
      </c>
      <c r="G10" s="143">
        <v>96.647677475898334</v>
      </c>
      <c r="H10" s="143">
        <v>106.14886731391586</v>
      </c>
      <c r="I10" s="143">
        <v>105.59471365638767</v>
      </c>
      <c r="J10" s="143">
        <v>106.21595194859617</v>
      </c>
      <c r="K10" s="144">
        <v>101.27157129881925</v>
      </c>
      <c r="L10" s="142">
        <v>97.592920353982308</v>
      </c>
      <c r="M10" s="143">
        <v>97.231648508662261</v>
      </c>
      <c r="N10" s="143">
        <v>97.955336947546044</v>
      </c>
      <c r="O10" s="143">
        <v>99.936276849641999</v>
      </c>
      <c r="P10" s="143">
        <v>99.738824013134092</v>
      </c>
      <c r="Q10" s="143">
        <v>99.243886743886748</v>
      </c>
      <c r="R10" s="143">
        <v>106.06235565819861</v>
      </c>
      <c r="S10" s="143">
        <v>113.83685800604229</v>
      </c>
      <c r="T10" s="143">
        <v>112.51657092355281</v>
      </c>
      <c r="U10" s="144">
        <v>105.76526622591882</v>
      </c>
      <c r="V10" s="142">
        <v>98.832510103277954</v>
      </c>
      <c r="W10" s="143">
        <v>97.52111486486487</v>
      </c>
      <c r="X10" s="143">
        <v>98.442806792694654</v>
      </c>
      <c r="Y10" s="143">
        <v>97.918448816652415</v>
      </c>
      <c r="Z10" s="143">
        <v>100.38145470814005</v>
      </c>
      <c r="AA10" s="143">
        <v>99.906454630495787</v>
      </c>
      <c r="AB10" s="143">
        <v>108.42279108175062</v>
      </c>
      <c r="AC10" s="143">
        <v>106.7621078282059</v>
      </c>
      <c r="AD10" s="143">
        <v>107.39465337562302</v>
      </c>
      <c r="AE10" s="144">
        <v>105.27989821882953</v>
      </c>
      <c r="AF10" s="142">
        <v>103.08522114347356</v>
      </c>
      <c r="AG10" s="143">
        <v>96.08100330598424</v>
      </c>
      <c r="AH10" s="143">
        <v>95.551657164338081</v>
      </c>
      <c r="AI10" s="143">
        <v>98.327141693720236</v>
      </c>
      <c r="AJ10" s="143">
        <v>99.669444987470897</v>
      </c>
      <c r="AK10" s="143">
        <v>98.446713648784694</v>
      </c>
      <c r="AL10" s="143">
        <v>106.61375661375661</v>
      </c>
      <c r="AM10" s="143">
        <v>111.92618223760091</v>
      </c>
      <c r="AN10" s="143">
        <v>111.32984071545748</v>
      </c>
      <c r="AO10" s="144">
        <v>106.13425925925925</v>
      </c>
      <c r="AP10" s="142">
        <v>93.992827256425585</v>
      </c>
      <c r="AQ10" s="143">
        <v>97.579487745639213</v>
      </c>
      <c r="AR10" s="143">
        <v>96.037804434750996</v>
      </c>
      <c r="AS10" s="143">
        <v>96.296102674020446</v>
      </c>
      <c r="AT10" s="143">
        <v>102.8851313236933</v>
      </c>
      <c r="AU10" s="143">
        <v>98.32301856658016</v>
      </c>
      <c r="AV10" s="143">
        <v>107.74818401937046</v>
      </c>
      <c r="AW10" s="143">
        <v>109.13361169102296</v>
      </c>
      <c r="AX10" s="143">
        <v>112.31487658438959</v>
      </c>
      <c r="AY10" s="144">
        <v>107.21374045801527</v>
      </c>
      <c r="AZ10" s="142">
        <v>98.480194873967378</v>
      </c>
      <c r="BA10" s="143">
        <v>96.98099417449491</v>
      </c>
      <c r="BB10" s="143">
        <v>96.835068054443553</v>
      </c>
      <c r="BC10" s="143">
        <v>98.805985020841291</v>
      </c>
      <c r="BD10" s="143">
        <v>99.979997904542387</v>
      </c>
      <c r="BE10" s="143">
        <v>98.477783344252188</v>
      </c>
      <c r="BF10" s="143">
        <v>106.70834335176724</v>
      </c>
      <c r="BG10" s="143">
        <v>110.62201476335214</v>
      </c>
      <c r="BH10" s="143">
        <v>110.96244770651286</v>
      </c>
      <c r="BI10" s="144">
        <v>105.58991190188287</v>
      </c>
      <c r="BJ10" s="142">
        <v>102.75019741053448</v>
      </c>
      <c r="BK10" s="143">
        <v>98.920540050815006</v>
      </c>
      <c r="BL10" s="143">
        <v>98.170645619350935</v>
      </c>
      <c r="BM10" s="143">
        <v>99.994712972350897</v>
      </c>
      <c r="BN10" s="143">
        <v>100.51730506321232</v>
      </c>
      <c r="BO10" s="143">
        <v>97.786560885183547</v>
      </c>
      <c r="BP10" s="143">
        <v>104.45554460932209</v>
      </c>
      <c r="BQ10" s="143">
        <v>107.67289054546963</v>
      </c>
      <c r="BR10" s="143">
        <v>110.78707877084604</v>
      </c>
      <c r="BS10" s="144">
        <v>106.01755076382109</v>
      </c>
    </row>
    <row r="11" spans="1:71">
      <c r="A11" s="90">
        <v>2013</v>
      </c>
      <c r="B11" s="142">
        <v>104.65961665565102</v>
      </c>
      <c r="C11" s="143">
        <v>94.78378477172204</v>
      </c>
      <c r="D11" s="143">
        <v>89.327581356091159</v>
      </c>
      <c r="E11" s="143">
        <v>96.98486553676112</v>
      </c>
      <c r="F11" s="143">
        <v>98.915006177337091</v>
      </c>
      <c r="G11" s="143">
        <v>96.888694127957933</v>
      </c>
      <c r="H11" s="143">
        <v>101.72599784250269</v>
      </c>
      <c r="I11" s="143">
        <v>105.81497797356829</v>
      </c>
      <c r="J11" s="143">
        <v>106.78865763374775</v>
      </c>
      <c r="K11" s="144">
        <v>106.40326975476839</v>
      </c>
      <c r="L11" s="142">
        <v>98.955752212389385</v>
      </c>
      <c r="M11" s="143">
        <v>95.810680478656906</v>
      </c>
      <c r="N11" s="143">
        <v>94.860517718019594</v>
      </c>
      <c r="O11" s="143">
        <v>100.02887828162289</v>
      </c>
      <c r="P11" s="143">
        <v>100.69087129119964</v>
      </c>
      <c r="Q11" s="143">
        <v>99.388674388674389</v>
      </c>
      <c r="R11" s="143">
        <v>107.82332563510393</v>
      </c>
      <c r="S11" s="143">
        <v>117.56797583081571</v>
      </c>
      <c r="T11" s="143">
        <v>115.73685373398143</v>
      </c>
      <c r="U11" s="144">
        <v>112.39781047842467</v>
      </c>
      <c r="V11" s="142">
        <v>104.04131118096093</v>
      </c>
      <c r="W11" s="143">
        <v>95.42652027027026</v>
      </c>
      <c r="X11" s="143">
        <v>96.616469080422945</v>
      </c>
      <c r="Y11" s="143">
        <v>97.629625541543646</v>
      </c>
      <c r="Z11" s="143">
        <v>102.01087852315807</v>
      </c>
      <c r="AA11" s="143">
        <v>100.99781727471158</v>
      </c>
      <c r="AB11" s="143">
        <v>110.6523534269199</v>
      </c>
      <c r="AC11" s="143">
        <v>113.25007614986293</v>
      </c>
      <c r="AD11" s="143">
        <v>112.80471227911191</v>
      </c>
      <c r="AE11" s="144">
        <v>112.91348600508906</v>
      </c>
      <c r="AF11" s="142">
        <v>100.28047464940668</v>
      </c>
      <c r="AG11" s="143">
        <v>93.286308942218881</v>
      </c>
      <c r="AH11" s="143">
        <v>93.31495520330806</v>
      </c>
      <c r="AI11" s="143">
        <v>98.361725626694323</v>
      </c>
      <c r="AJ11" s="143">
        <v>101.32932876006326</v>
      </c>
      <c r="AK11" s="143">
        <v>98.950093484826695</v>
      </c>
      <c r="AL11" s="143">
        <v>113.06878306878308</v>
      </c>
      <c r="AM11" s="143">
        <v>116.30911188004613</v>
      </c>
      <c r="AN11" s="143">
        <v>114.17685346880458</v>
      </c>
      <c r="AO11" s="144">
        <v>111.8778935185185</v>
      </c>
      <c r="AP11" s="142">
        <v>98.505678421996407</v>
      </c>
      <c r="AQ11" s="143">
        <v>96.086332523735933</v>
      </c>
      <c r="AR11" s="143">
        <v>90.51254089422028</v>
      </c>
      <c r="AS11" s="143">
        <v>96.403272603706512</v>
      </c>
      <c r="AT11" s="143">
        <v>103.60607019523134</v>
      </c>
      <c r="AU11" s="143">
        <v>99.041724895188665</v>
      </c>
      <c r="AV11" s="143">
        <v>108.11138014527846</v>
      </c>
      <c r="AW11" s="143">
        <v>111.74321503131523</v>
      </c>
      <c r="AX11" s="143">
        <v>113.48899266177452</v>
      </c>
      <c r="AY11" s="144">
        <v>110.83969465648855</v>
      </c>
      <c r="AZ11" s="142">
        <v>100.71489091294217</v>
      </c>
      <c r="BA11" s="143">
        <v>95.120026286939137</v>
      </c>
      <c r="BB11" s="143">
        <v>93.829463570856689</v>
      </c>
      <c r="BC11" s="143">
        <v>98.820930966338409</v>
      </c>
      <c r="BD11" s="143">
        <v>101.12583223004314</v>
      </c>
      <c r="BE11" s="143">
        <v>98.963351188870476</v>
      </c>
      <c r="BF11" s="143">
        <v>108.77614811252705</v>
      </c>
      <c r="BG11" s="143">
        <v>114.44854537559705</v>
      </c>
      <c r="BH11" s="143">
        <v>113.97009678936554</v>
      </c>
      <c r="BI11" s="144">
        <v>111.73259630333392</v>
      </c>
      <c r="BJ11" s="142">
        <v>104.59627793534278</v>
      </c>
      <c r="BK11" s="143">
        <v>97.763528389029702</v>
      </c>
      <c r="BL11" s="143">
        <v>96.354798771696906</v>
      </c>
      <c r="BM11" s="143">
        <v>100.33594469109315</v>
      </c>
      <c r="BN11" s="143">
        <v>101.77108039547929</v>
      </c>
      <c r="BO11" s="143">
        <v>97.390600687707703</v>
      </c>
      <c r="BP11" s="143">
        <v>108.93879687211378</v>
      </c>
      <c r="BQ11" s="143">
        <v>112.24777654030629</v>
      </c>
      <c r="BR11" s="143">
        <v>115.53187223268023</v>
      </c>
      <c r="BS11" s="144">
        <v>113.10557545959594</v>
      </c>
    </row>
    <row r="12" spans="1:71">
      <c r="A12" s="90">
        <v>2014</v>
      </c>
      <c r="B12" s="142">
        <v>105.65102445472571</v>
      </c>
      <c r="C12" s="143">
        <v>93.164455166867711</v>
      </c>
      <c r="D12" s="143">
        <v>84.26334052330489</v>
      </c>
      <c r="E12" s="143">
        <v>96.477583861051855</v>
      </c>
      <c r="F12" s="143">
        <v>100.14888966325593</v>
      </c>
      <c r="G12" s="143">
        <v>95.267309377738826</v>
      </c>
      <c r="H12" s="143">
        <v>100.53937432578208</v>
      </c>
      <c r="I12" s="143">
        <v>103.21585903083701</v>
      </c>
      <c r="J12" s="143">
        <v>103.88322391395445</v>
      </c>
      <c r="K12" s="144">
        <v>108.58310626702999</v>
      </c>
      <c r="L12" s="142">
        <v>92.56637168141593</v>
      </c>
      <c r="M12" s="143">
        <v>94.049651723522061</v>
      </c>
      <c r="N12" s="143">
        <v>90.045955552364205</v>
      </c>
      <c r="O12" s="143">
        <v>100.72482100238665</v>
      </c>
      <c r="P12" s="143">
        <v>101.36900229035706</v>
      </c>
      <c r="Q12" s="143">
        <v>97.136422136422141</v>
      </c>
      <c r="R12" s="143">
        <v>106.89953810623555</v>
      </c>
      <c r="S12" s="143">
        <v>115.64954682779455</v>
      </c>
      <c r="T12" s="143">
        <v>113.73177198409192</v>
      </c>
      <c r="U12" s="144">
        <v>116.6417857396744</v>
      </c>
      <c r="V12" s="142">
        <v>102.64930399640772</v>
      </c>
      <c r="W12" s="143">
        <v>94.668496621621628</v>
      </c>
      <c r="X12" s="143">
        <v>93.655879525793011</v>
      </c>
      <c r="Y12" s="143">
        <v>97.456699504217369</v>
      </c>
      <c r="Z12" s="143">
        <v>101.7648166898208</v>
      </c>
      <c r="AA12" s="143">
        <v>100.09354536950421</v>
      </c>
      <c r="AB12" s="143">
        <v>108.67052023121386</v>
      </c>
      <c r="AC12" s="143">
        <v>112.12305817849528</v>
      </c>
      <c r="AD12" s="143">
        <v>111.03760761214319</v>
      </c>
      <c r="AE12" s="144">
        <v>115.01272264631044</v>
      </c>
      <c r="AF12" s="142">
        <v>101.14347357065803</v>
      </c>
      <c r="AG12" s="143">
        <v>91.551671061261104</v>
      </c>
      <c r="AH12" s="143">
        <v>89.637240774387578</v>
      </c>
      <c r="AI12" s="143">
        <v>98.790120151276824</v>
      </c>
      <c r="AJ12" s="143">
        <v>102.49160283637526</v>
      </c>
      <c r="AK12" s="143">
        <v>96.375665180497634</v>
      </c>
      <c r="AL12" s="143">
        <v>110.8994708994709</v>
      </c>
      <c r="AM12" s="143">
        <v>115.31718569780853</v>
      </c>
      <c r="AN12" s="143">
        <v>111.55739006191459</v>
      </c>
      <c r="AO12" s="144">
        <v>115.95775462962963</v>
      </c>
      <c r="AP12" s="142">
        <v>100.80693365212194</v>
      </c>
      <c r="AQ12" s="143">
        <v>93.055862221240886</v>
      </c>
      <c r="AR12" s="143">
        <v>85.223555070883322</v>
      </c>
      <c r="AS12" s="143">
        <v>96.284340120762209</v>
      </c>
      <c r="AT12" s="143">
        <v>104.0188214575623</v>
      </c>
      <c r="AU12" s="143">
        <v>96.765821521261728</v>
      </c>
      <c r="AV12" s="143">
        <v>111.25907990314769</v>
      </c>
      <c r="AW12" s="143">
        <v>108.29853862212944</v>
      </c>
      <c r="AX12" s="143">
        <v>112.78185456971315</v>
      </c>
      <c r="AY12" s="144">
        <v>114.77099236641222</v>
      </c>
      <c r="AZ12" s="142">
        <v>99.417496293158223</v>
      </c>
      <c r="BA12" s="143">
        <v>93.381587473167968</v>
      </c>
      <c r="BB12" s="143">
        <v>89.473979183346671</v>
      </c>
      <c r="BC12" s="143">
        <v>99.189004528858732</v>
      </c>
      <c r="BD12" s="143">
        <v>101.82985156268072</v>
      </c>
      <c r="BE12" s="143">
        <v>96.897760992716485</v>
      </c>
      <c r="BF12" s="143">
        <v>107.79033421495552</v>
      </c>
      <c r="BG12" s="143">
        <v>112.64654798089448</v>
      </c>
      <c r="BH12" s="143">
        <v>111.89444760749561</v>
      </c>
      <c r="BI12" s="144">
        <v>115.51908792537571</v>
      </c>
      <c r="BJ12" s="142">
        <v>105.15183089509907</v>
      </c>
      <c r="BK12" s="143">
        <v>96.703441089879632</v>
      </c>
      <c r="BL12" s="143">
        <v>93.128806205591445</v>
      </c>
      <c r="BM12" s="143">
        <v>100.66288449529659</v>
      </c>
      <c r="BN12" s="143">
        <v>102.36756467463965</v>
      </c>
      <c r="BO12" s="143">
        <v>94.743982557581106</v>
      </c>
      <c r="BP12" s="143">
        <v>109.27898528415739</v>
      </c>
      <c r="BQ12" s="143">
        <v>110.67196829236381</v>
      </c>
      <c r="BR12" s="143">
        <v>114.95264071903917</v>
      </c>
      <c r="BS12" s="144">
        <v>117.00389960186241</v>
      </c>
    </row>
    <row r="13" spans="1:71">
      <c r="A13" s="90">
        <v>2015</v>
      </c>
      <c r="B13" s="142">
        <v>107.43555849306014</v>
      </c>
      <c r="C13" s="143">
        <v>91.651131337500459</v>
      </c>
      <c r="D13" s="143">
        <v>80.249460752133544</v>
      </c>
      <c r="E13" s="143">
        <v>97.539179950615633</v>
      </c>
      <c r="F13" s="143">
        <v>99.969905280831256</v>
      </c>
      <c r="G13" s="143">
        <v>93.207712532865912</v>
      </c>
      <c r="H13" s="143">
        <v>95.685005393743268</v>
      </c>
      <c r="I13" s="143">
        <v>100.88105726872247</v>
      </c>
      <c r="J13" s="143">
        <v>101.70414862410951</v>
      </c>
      <c r="K13" s="144">
        <v>114.07811080835603</v>
      </c>
      <c r="L13" s="142">
        <v>95.292035398230084</v>
      </c>
      <c r="M13" s="143">
        <v>92.277192355777814</v>
      </c>
      <c r="N13" s="143">
        <v>87.247334218935123</v>
      </c>
      <c r="O13" s="143">
        <v>102.51742243436755</v>
      </c>
      <c r="P13" s="143">
        <v>101.51899027394524</v>
      </c>
      <c r="Q13" s="143">
        <v>95.366795366795358</v>
      </c>
      <c r="R13" s="143">
        <v>108.63163972286374</v>
      </c>
      <c r="S13" s="143">
        <v>114.33534743202416</v>
      </c>
      <c r="T13" s="143">
        <v>112.7734202386213</v>
      </c>
      <c r="U13" s="144">
        <v>123.4165067178503</v>
      </c>
      <c r="V13" s="142">
        <v>102.42478670857655</v>
      </c>
      <c r="W13" s="143">
        <v>93.538851351351354</v>
      </c>
      <c r="X13" s="143">
        <v>89.189362383851332</v>
      </c>
      <c r="Y13" s="143">
        <v>98.796876293495956</v>
      </c>
      <c r="Z13" s="143">
        <v>101.28211165791518</v>
      </c>
      <c r="AA13" s="143">
        <v>99.033364515123168</v>
      </c>
      <c r="AB13" s="143">
        <v>108.3402146985962</v>
      </c>
      <c r="AC13" s="143">
        <v>110.38684130368566</v>
      </c>
      <c r="AD13" s="143">
        <v>111.25509741730856</v>
      </c>
      <c r="AE13" s="144">
        <v>120.03816793893129</v>
      </c>
      <c r="AF13" s="142">
        <v>104.18554476806905</v>
      </c>
      <c r="AG13" s="143">
        <v>90.10078567317602</v>
      </c>
      <c r="AH13" s="143">
        <v>87.093540504980894</v>
      </c>
      <c r="AI13" s="143">
        <v>100.57900197463101</v>
      </c>
      <c r="AJ13" s="143">
        <v>102.52773877860515</v>
      </c>
      <c r="AK13" s="143">
        <v>94.074500215734219</v>
      </c>
      <c r="AL13" s="143">
        <v>107.46031746031746</v>
      </c>
      <c r="AM13" s="143">
        <v>114.55594002306806</v>
      </c>
      <c r="AN13" s="143">
        <v>108.84267344022859</v>
      </c>
      <c r="AO13" s="144">
        <v>125.28935185185186</v>
      </c>
      <c r="AP13" s="142">
        <v>98.386132695756118</v>
      </c>
      <c r="AQ13" s="143">
        <v>91.030028703908144</v>
      </c>
      <c r="AR13" s="143">
        <v>83.278807706288632</v>
      </c>
      <c r="AS13" s="143">
        <v>97.812165093969725</v>
      </c>
      <c r="AT13" s="143">
        <v>103.87711019082866</v>
      </c>
      <c r="AU13" s="143">
        <v>94.01078059492913</v>
      </c>
      <c r="AV13" s="143">
        <v>107.74818401937046</v>
      </c>
      <c r="AW13" s="143">
        <v>108.50730688935282</v>
      </c>
      <c r="AX13" s="143">
        <v>112.22148098732487</v>
      </c>
      <c r="AY13" s="144">
        <v>123.12977099236642</v>
      </c>
      <c r="AZ13" s="142">
        <v>100.81020970133446</v>
      </c>
      <c r="BA13" s="143">
        <v>91.769976998928257</v>
      </c>
      <c r="BB13" s="143">
        <v>86.503602882305842</v>
      </c>
      <c r="BC13" s="143">
        <v>100.84681829288833</v>
      </c>
      <c r="BD13" s="143">
        <v>101.82345633488134</v>
      </c>
      <c r="BE13" s="143">
        <v>94.832170796562494</v>
      </c>
      <c r="BF13" s="143">
        <v>106.79249819668189</v>
      </c>
      <c r="BG13" s="143">
        <v>111.41988710377768</v>
      </c>
      <c r="BH13" s="143">
        <v>110.61464960269328</v>
      </c>
      <c r="BI13" s="144">
        <v>122.76040766971843</v>
      </c>
      <c r="BJ13" s="142">
        <v>106.70401502656281</v>
      </c>
      <c r="BK13" s="143">
        <v>95.649098362033271</v>
      </c>
      <c r="BL13" s="143">
        <v>90.540654280462547</v>
      </c>
      <c r="BM13" s="143">
        <v>101.9759129083003</v>
      </c>
      <c r="BN13" s="143">
        <v>102.53023174463915</v>
      </c>
      <c r="BO13" s="143">
        <v>92.636196861132987</v>
      </c>
      <c r="BP13" s="143">
        <v>108.38541345976233</v>
      </c>
      <c r="BQ13" s="143">
        <v>109.11594540516909</v>
      </c>
      <c r="BR13" s="143">
        <v>114.68502266882308</v>
      </c>
      <c r="BS13" s="144">
        <v>123.31072620501786</v>
      </c>
    </row>
    <row r="14" spans="1:71">
      <c r="A14" s="90">
        <v>2016</v>
      </c>
      <c r="B14" s="142">
        <v>106.11368142762723</v>
      </c>
      <c r="C14" s="143">
        <v>90.576452096355595</v>
      </c>
      <c r="D14" s="143">
        <v>78.345681327956484</v>
      </c>
      <c r="E14" s="143">
        <v>97.631565686258043</v>
      </c>
      <c r="F14" s="143">
        <v>99.662622358792404</v>
      </c>
      <c r="G14" s="143">
        <v>92.375109553023663</v>
      </c>
      <c r="H14" s="143">
        <v>94.822006472491907</v>
      </c>
      <c r="I14" s="143">
        <v>98.854625550660785</v>
      </c>
      <c r="J14" s="143">
        <v>99.972063137309675</v>
      </c>
      <c r="K14" s="144">
        <v>118.34695731153498</v>
      </c>
      <c r="L14" s="142">
        <v>99.061946902654867</v>
      </c>
      <c r="M14" s="143">
        <v>90.366136810144667</v>
      </c>
      <c r="N14" s="143">
        <v>85.240369080529916</v>
      </c>
      <c r="O14" s="143">
        <v>105.71145584725537</v>
      </c>
      <c r="P14" s="143">
        <v>101.64668274645949</v>
      </c>
      <c r="Q14" s="143">
        <v>94.868082368082369</v>
      </c>
      <c r="R14" s="143">
        <v>108.1986143187067</v>
      </c>
      <c r="S14" s="143">
        <v>111.69184290030212</v>
      </c>
      <c r="T14" s="143">
        <v>111.91725585505965</v>
      </c>
      <c r="U14" s="144">
        <v>129.92109191725314</v>
      </c>
      <c r="V14" s="142">
        <v>101.88594521778175</v>
      </c>
      <c r="W14" s="143">
        <v>90.479307432432435</v>
      </c>
      <c r="X14" s="143">
        <v>87.523229734059598</v>
      </c>
      <c r="Y14" s="143">
        <v>100.25387013990452</v>
      </c>
      <c r="Z14" s="143">
        <v>99.82928724481387</v>
      </c>
      <c r="AA14" s="143">
        <v>97.318366074212662</v>
      </c>
      <c r="AB14" s="143">
        <v>108.09248554913296</v>
      </c>
      <c r="AC14" s="143">
        <v>106.09198903441974</v>
      </c>
      <c r="AD14" s="143">
        <v>110.20389669234254</v>
      </c>
      <c r="AE14" s="144">
        <v>123.40966921119593</v>
      </c>
      <c r="AF14" s="142">
        <v>101.42394822006473</v>
      </c>
      <c r="AG14" s="143">
        <v>88.629823457765042</v>
      </c>
      <c r="AH14" s="143">
        <v>87.178121671574459</v>
      </c>
      <c r="AI14" s="143">
        <v>102.43426263708066</v>
      </c>
      <c r="AJ14" s="143">
        <v>103.64321384776699</v>
      </c>
      <c r="AK14" s="143">
        <v>92.593125269667766</v>
      </c>
      <c r="AL14" s="143">
        <v>105.23809523809524</v>
      </c>
      <c r="AM14" s="143">
        <v>110.77277970011534</v>
      </c>
      <c r="AN14" s="143">
        <v>106.21262634280572</v>
      </c>
      <c r="AO14" s="144">
        <v>128.77604166666669</v>
      </c>
      <c r="AP14" s="142">
        <v>97.758517632994625</v>
      </c>
      <c r="AQ14" s="143">
        <v>90.348310885405169</v>
      </c>
      <c r="AR14" s="143">
        <v>84.160305343511453</v>
      </c>
      <c r="AS14" s="143">
        <v>99.049847086807645</v>
      </c>
      <c r="AT14" s="143">
        <v>103.06949355420112</v>
      </c>
      <c r="AU14" s="143">
        <v>92.553403873028543</v>
      </c>
      <c r="AV14" s="143">
        <v>107.62711864406779</v>
      </c>
      <c r="AW14" s="143">
        <v>104.80167014613779</v>
      </c>
      <c r="AX14" s="143">
        <v>111.58105403602401</v>
      </c>
      <c r="AY14" s="144">
        <v>126.06870229007635</v>
      </c>
      <c r="AZ14" s="142">
        <v>100.87375556026265</v>
      </c>
      <c r="BA14" s="143">
        <v>89.999907872876847</v>
      </c>
      <c r="BB14" s="143">
        <v>85.337069655724591</v>
      </c>
      <c r="BC14" s="143">
        <v>103.13556447040347</v>
      </c>
      <c r="BD14" s="143">
        <v>101.86550155594531</v>
      </c>
      <c r="BE14" s="143">
        <v>93.676056880804666</v>
      </c>
      <c r="BF14" s="143">
        <v>105.96297186823756</v>
      </c>
      <c r="BG14" s="143">
        <v>108.17954841511073</v>
      </c>
      <c r="BH14" s="143">
        <v>109.25935094190163</v>
      </c>
      <c r="BI14" s="144">
        <v>127.71117636897564</v>
      </c>
      <c r="BJ14" s="142">
        <v>106.90212642684595</v>
      </c>
      <c r="BK14" s="143">
        <v>94.795998967199409</v>
      </c>
      <c r="BL14" s="143">
        <v>89.97245549301816</v>
      </c>
      <c r="BM14" s="143">
        <v>103.65049198779045</v>
      </c>
      <c r="BN14" s="143">
        <v>102.98436475779509</v>
      </c>
      <c r="BO14" s="143">
        <v>91.8125804406708</v>
      </c>
      <c r="BP14" s="143">
        <v>107.55495351271473</v>
      </c>
      <c r="BQ14" s="143">
        <v>106.55501766322124</v>
      </c>
      <c r="BR14" s="143">
        <v>114.87409523557017</v>
      </c>
      <c r="BS14" s="144">
        <v>127.6623854523896</v>
      </c>
    </row>
    <row r="15" spans="1:71">
      <c r="A15" s="90">
        <v>2017</v>
      </c>
      <c r="B15" s="142">
        <v>107.63384005287509</v>
      </c>
      <c r="C15" s="143">
        <v>89.35555799246994</v>
      </c>
      <c r="D15" s="143">
        <v>75.832317359092187</v>
      </c>
      <c r="E15" s="143">
        <v>98.414324828246507</v>
      </c>
      <c r="F15" s="143">
        <v>99.412361009915415</v>
      </c>
      <c r="G15" s="143">
        <v>90.162138475021919</v>
      </c>
      <c r="H15" s="143">
        <v>92.988133764832796</v>
      </c>
      <c r="I15" s="143">
        <v>97.533039647577084</v>
      </c>
      <c r="J15" s="143">
        <v>99.301578432742005</v>
      </c>
      <c r="K15" s="144">
        <v>120.02724795640327</v>
      </c>
      <c r="L15" s="142">
        <v>96.672566371681413</v>
      </c>
      <c r="M15" s="143">
        <v>89.333809608858729</v>
      </c>
      <c r="N15" s="143">
        <v>84.917244102969164</v>
      </c>
      <c r="O15" s="143">
        <v>108.63436754176612</v>
      </c>
      <c r="P15" s="143">
        <v>100.96044428872976</v>
      </c>
      <c r="Q15" s="143">
        <v>93.243243243243242</v>
      </c>
      <c r="R15" s="143">
        <v>103.69515011547344</v>
      </c>
      <c r="S15" s="143">
        <v>110.69486404833837</v>
      </c>
      <c r="T15" s="143">
        <v>112.55523641184269</v>
      </c>
      <c r="U15" s="144">
        <v>132.40918461647829</v>
      </c>
      <c r="V15" s="142">
        <v>98.832510103277954</v>
      </c>
      <c r="W15" s="143">
        <v>89.964104729729726</v>
      </c>
      <c r="X15" s="143">
        <v>87.600128164049977</v>
      </c>
      <c r="Y15" s="143">
        <v>102.3547375295492</v>
      </c>
      <c r="Z15" s="143">
        <v>99.081683110033197</v>
      </c>
      <c r="AA15" s="143">
        <v>96.320548799501097</v>
      </c>
      <c r="AB15" s="143">
        <v>104.45912469033856</v>
      </c>
      <c r="AC15" s="143">
        <v>105.45233018580566</v>
      </c>
      <c r="AD15" s="143">
        <v>111.61758042591754</v>
      </c>
      <c r="AE15" s="144">
        <v>126.04961832061068</v>
      </c>
      <c r="AF15" s="142">
        <v>102.48112189859762</v>
      </c>
      <c r="AG15" s="143">
        <v>87.727704683254586</v>
      </c>
      <c r="AH15" s="143">
        <v>88.186830399097801</v>
      </c>
      <c r="AI15" s="143">
        <v>104.71680221337172</v>
      </c>
      <c r="AJ15" s="143">
        <v>102.65036402518852</v>
      </c>
      <c r="AK15" s="143">
        <v>91.370631382137205</v>
      </c>
      <c r="AL15" s="143">
        <v>104.76190476190477</v>
      </c>
      <c r="AM15" s="143">
        <v>109.68858131487889</v>
      </c>
      <c r="AN15" s="143">
        <v>105.70460919722709</v>
      </c>
      <c r="AO15" s="144">
        <v>132.2337962962963</v>
      </c>
      <c r="AP15" s="142">
        <v>98.655110579796769</v>
      </c>
      <c r="AQ15" s="143">
        <v>90.061271803930225</v>
      </c>
      <c r="AR15" s="143">
        <v>84.75099963649582</v>
      </c>
      <c r="AS15" s="143">
        <v>101.45855660402019</v>
      </c>
      <c r="AT15" s="143">
        <v>103.3694261381616</v>
      </c>
      <c r="AU15" s="143">
        <v>90.616889598722295</v>
      </c>
      <c r="AV15" s="143">
        <v>103.51089588377724</v>
      </c>
      <c r="AW15" s="143">
        <v>102.97494780793319</v>
      </c>
      <c r="AX15" s="143">
        <v>110.56704469646431</v>
      </c>
      <c r="AY15" s="144">
        <v>130.57251908396947</v>
      </c>
      <c r="AZ15" s="142">
        <v>100.46070747722939</v>
      </c>
      <c r="BA15" s="143">
        <v>89.139747633100669</v>
      </c>
      <c r="BB15" s="143">
        <v>85.297838270616495</v>
      </c>
      <c r="BC15" s="143">
        <v>105.6184893207661</v>
      </c>
      <c r="BD15" s="143">
        <v>101.23672820145784</v>
      </c>
      <c r="BE15" s="143">
        <v>92.072912250953792</v>
      </c>
      <c r="BF15" s="143">
        <v>102.83722048569368</v>
      </c>
      <c r="BG15" s="143">
        <v>107.09943551888841</v>
      </c>
      <c r="BH15" s="143">
        <v>109.46604945911824</v>
      </c>
      <c r="BI15" s="144">
        <v>130.56831922611849</v>
      </c>
      <c r="BJ15" s="142">
        <v>109.75558473233934</v>
      </c>
      <c r="BK15" s="143">
        <v>94.845225054275502</v>
      </c>
      <c r="BL15" s="143">
        <v>91.353685588073191</v>
      </c>
      <c r="BM15" s="143">
        <v>106.39520825896129</v>
      </c>
      <c r="BN15" s="143">
        <v>102.8313889272092</v>
      </c>
      <c r="BO15" s="143">
        <v>89.899052961177176</v>
      </c>
      <c r="BP15" s="143">
        <v>107.09392894526199</v>
      </c>
      <c r="BQ15" s="143">
        <v>105.34842977632968</v>
      </c>
      <c r="BR15" s="143">
        <v>116.02435572818624</v>
      </c>
      <c r="BS15" s="144">
        <v>131.69563684127138</v>
      </c>
    </row>
    <row r="16" spans="1:71">
      <c r="A16" s="90">
        <v>2018</v>
      </c>
      <c r="B16" s="142">
        <v>101.61929940515533</v>
      </c>
      <c r="C16" s="143">
        <v>88.397850641517707</v>
      </c>
      <c r="D16" s="143">
        <v>76.657601050361052</v>
      </c>
      <c r="E16" s="143">
        <v>97.705474274771973</v>
      </c>
      <c r="F16" s="143">
        <v>98.202236512814011</v>
      </c>
      <c r="G16" s="143">
        <v>89.482909728308499</v>
      </c>
      <c r="H16" s="143">
        <v>95.037756202804744</v>
      </c>
      <c r="I16" s="143">
        <v>97.40088105726872</v>
      </c>
      <c r="J16" s="143">
        <v>99.762536667132281</v>
      </c>
      <c r="K16" s="144">
        <v>121.48047229791099</v>
      </c>
      <c r="L16" s="142">
        <v>100.56637168141593</v>
      </c>
      <c r="M16" s="143">
        <v>88.410073227362034</v>
      </c>
      <c r="N16" s="143">
        <v>86.260007898610553</v>
      </c>
      <c r="O16" s="143">
        <v>109.34295942720765</v>
      </c>
      <c r="P16" s="143">
        <v>100.49281766036118</v>
      </c>
      <c r="Q16" s="143">
        <v>91.875804375804364</v>
      </c>
      <c r="R16" s="143">
        <v>103.86836027713626</v>
      </c>
      <c r="S16" s="143">
        <v>113.09667673716012</v>
      </c>
      <c r="T16" s="143">
        <v>116.82777286787451</v>
      </c>
      <c r="U16" s="144">
        <v>135.55129025378545</v>
      </c>
      <c r="V16" s="142">
        <v>93.488998652896271</v>
      </c>
      <c r="W16" s="143">
        <v>90.295608108108098</v>
      </c>
      <c r="X16" s="143">
        <v>89.862223646267225</v>
      </c>
      <c r="Y16" s="143">
        <v>103.83196740160233</v>
      </c>
      <c r="Z16" s="143">
        <v>97.978525512726932</v>
      </c>
      <c r="AA16" s="143">
        <v>94.324914250077953</v>
      </c>
      <c r="AB16" s="143">
        <v>105.86292320396366</v>
      </c>
      <c r="AC16" s="143">
        <v>106.30520865062442</v>
      </c>
      <c r="AD16" s="143">
        <v>113.9918441323063</v>
      </c>
      <c r="AE16" s="144">
        <v>128.37150127226462</v>
      </c>
      <c r="AF16" s="142">
        <v>103.99137001078749</v>
      </c>
      <c r="AG16" s="143">
        <v>87.429229183676199</v>
      </c>
      <c r="AH16" s="143">
        <v>89.527598521395902</v>
      </c>
      <c r="AI16" s="143">
        <v>104.30681526601737</v>
      </c>
      <c r="AJ16" s="143">
        <v>101.54673680593814</v>
      </c>
      <c r="AK16" s="143">
        <v>90.335107147993682</v>
      </c>
      <c r="AL16" s="143">
        <v>105.71428571428572</v>
      </c>
      <c r="AM16" s="143">
        <v>111.18800461361016</v>
      </c>
      <c r="AN16" s="143">
        <v>107.46679367095307</v>
      </c>
      <c r="AO16" s="144">
        <v>134.34606481481481</v>
      </c>
      <c r="AP16" s="142">
        <v>101.01613867304245</v>
      </c>
      <c r="AQ16" s="143">
        <v>89.478913667476263</v>
      </c>
      <c r="AR16" s="143">
        <v>86.1141403126136</v>
      </c>
      <c r="AS16" s="143">
        <v>101.55396398044803</v>
      </c>
      <c r="AT16" s="143">
        <v>102.07613884952464</v>
      </c>
      <c r="AU16" s="143">
        <v>89.259333200239567</v>
      </c>
      <c r="AV16" s="143">
        <v>104.9636803874092</v>
      </c>
      <c r="AW16" s="143">
        <v>104.22755741127349</v>
      </c>
      <c r="AX16" s="143">
        <v>115.1567711807872</v>
      </c>
      <c r="AY16" s="144">
        <v>132.09923664122138</v>
      </c>
      <c r="AZ16" s="142">
        <v>100.82080067782249</v>
      </c>
      <c r="BA16" s="143">
        <v>88.577158001087099</v>
      </c>
      <c r="BB16" s="143">
        <v>86.712570056044839</v>
      </c>
      <c r="BC16" s="143">
        <v>106.03258690592831</v>
      </c>
      <c r="BD16" s="143">
        <v>100.40412396944987</v>
      </c>
      <c r="BE16" s="143">
        <v>90.839724074145437</v>
      </c>
      <c r="BF16" s="143">
        <v>103.70281317624428</v>
      </c>
      <c r="BG16" s="143">
        <v>108.58119843682155</v>
      </c>
      <c r="BH16" s="143">
        <v>112.58385523677501</v>
      </c>
      <c r="BI16" s="144">
        <v>133.10070823976508</v>
      </c>
      <c r="BJ16" s="142">
        <v>113.10151807532907</v>
      </c>
      <c r="BK16" s="143">
        <v>95.176729597223058</v>
      </c>
      <c r="BL16" s="143">
        <v>93.702570911154368</v>
      </c>
      <c r="BM16" s="143">
        <v>107.54628244389421</v>
      </c>
      <c r="BN16" s="143">
        <v>102.47469250451672</v>
      </c>
      <c r="BO16" s="143">
        <v>88.199953896690161</v>
      </c>
      <c r="BP16" s="143">
        <v>108.39311003017056</v>
      </c>
      <c r="BQ16" s="143">
        <v>106.78669785520307</v>
      </c>
      <c r="BR16" s="143">
        <v>120.36714213749768</v>
      </c>
      <c r="BS16" s="144">
        <v>135.11967126816279</v>
      </c>
    </row>
    <row r="17" spans="1:71">
      <c r="A17" s="90">
        <v>2019</v>
      </c>
      <c r="B17" s="142">
        <v>106.08063450099141</v>
      </c>
      <c r="C17" s="143">
        <v>87.88609862192493</v>
      </c>
      <c r="D17" s="143">
        <v>78.98340054393698</v>
      </c>
      <c r="E17" s="143">
        <v>98.756991920447476</v>
      </c>
      <c r="F17" s="143">
        <v>97.647860107073853</v>
      </c>
      <c r="G17" s="143">
        <v>86.262050832602981</v>
      </c>
      <c r="H17" s="143">
        <v>95.145631067961162</v>
      </c>
      <c r="I17" s="143">
        <v>98.54625550660792</v>
      </c>
      <c r="J17" s="143">
        <v>102.03939097639334</v>
      </c>
      <c r="K17" s="144">
        <v>118.98274296094459</v>
      </c>
      <c r="L17" s="142">
        <v>103.71681415929204</v>
      </c>
      <c r="M17" s="143">
        <v>88.947312020003579</v>
      </c>
      <c r="N17" s="143">
        <v>88.107205686999606</v>
      </c>
      <c r="O17" s="143">
        <v>111.05560859188543</v>
      </c>
      <c r="P17" s="143">
        <v>101.26128891218174</v>
      </c>
      <c r="Q17" s="143">
        <v>89.173101673101669</v>
      </c>
      <c r="R17" s="143">
        <v>111.98036951501156</v>
      </c>
      <c r="S17" s="143">
        <v>120.55891238670695</v>
      </c>
      <c r="T17" s="143">
        <v>124.41449403446751</v>
      </c>
      <c r="U17" s="144">
        <v>137.46356721404706</v>
      </c>
      <c r="V17" s="142">
        <v>95.5994611585092</v>
      </c>
      <c r="W17" s="143">
        <v>89.909206081081081</v>
      </c>
      <c r="X17" s="143">
        <v>92.66260813841717</v>
      </c>
      <c r="Y17" s="143">
        <v>104.33602840402145</v>
      </c>
      <c r="Z17" s="143">
        <v>98.01031340507194</v>
      </c>
      <c r="AA17" s="143">
        <v>92.048643592142184</v>
      </c>
      <c r="AB17" s="143">
        <v>109.33113129644923</v>
      </c>
      <c r="AC17" s="143">
        <v>110.87420042643923</v>
      </c>
      <c r="AD17" s="143">
        <v>119.01223380154056</v>
      </c>
      <c r="AE17" s="144">
        <v>129.51653944020356</v>
      </c>
      <c r="AF17" s="142">
        <v>106.4724919093851</v>
      </c>
      <c r="AG17" s="143">
        <v>87.501505762049447</v>
      </c>
      <c r="AH17" s="143">
        <v>92.290583296785911</v>
      </c>
      <c r="AI17" s="143">
        <v>106.02764483416448</v>
      </c>
      <c r="AJ17" s="143">
        <v>102.05263999715652</v>
      </c>
      <c r="AK17" s="143">
        <v>87.674385157485972</v>
      </c>
      <c r="AL17" s="143">
        <v>114.44444444444444</v>
      </c>
      <c r="AM17" s="143">
        <v>114.37139561707035</v>
      </c>
      <c r="AN17" s="143">
        <v>113.0602741175848</v>
      </c>
      <c r="AO17" s="144">
        <v>134.63541666666669</v>
      </c>
      <c r="AP17" s="142">
        <v>104.6622833233712</v>
      </c>
      <c r="AQ17" s="143">
        <v>88.910355486862443</v>
      </c>
      <c r="AR17" s="143">
        <v>85.896037804434755</v>
      </c>
      <c r="AS17" s="143">
        <v>104.18224115848081</v>
      </c>
      <c r="AT17" s="143">
        <v>102.44899082316361</v>
      </c>
      <c r="AU17" s="143">
        <v>86.264723497704125</v>
      </c>
      <c r="AV17" s="143">
        <v>108.9588377723971</v>
      </c>
      <c r="AW17" s="143">
        <v>109.02922755741128</v>
      </c>
      <c r="AX17" s="143">
        <v>120.9739826551034</v>
      </c>
      <c r="AY17" s="144">
        <v>132.36641221374046</v>
      </c>
      <c r="AZ17" s="142">
        <v>103.98220715950011</v>
      </c>
      <c r="BA17" s="143">
        <v>88.662222044792202</v>
      </c>
      <c r="BB17" s="143">
        <v>88.77181745396318</v>
      </c>
      <c r="BC17" s="143">
        <v>107.62753280397799</v>
      </c>
      <c r="BD17" s="143">
        <v>100.8743773157188</v>
      </c>
      <c r="BE17" s="143">
        <v>88.053489537169057</v>
      </c>
      <c r="BF17" s="143">
        <v>109.97836018273624</v>
      </c>
      <c r="BG17" s="143">
        <v>113.46613113330439</v>
      </c>
      <c r="BH17" s="143">
        <v>118.7192118226601</v>
      </c>
      <c r="BI17" s="144">
        <v>134.05769562964244</v>
      </c>
      <c r="BJ17" s="142">
        <v>116.17271202358648</v>
      </c>
      <c r="BK17" s="143">
        <v>95.961719154631325</v>
      </c>
      <c r="BL17" s="143">
        <v>97.445107829481998</v>
      </c>
      <c r="BM17" s="143">
        <v>109.65532502648863</v>
      </c>
      <c r="BN17" s="143">
        <v>102.97354841406958</v>
      </c>
      <c r="BO17" s="143">
        <v>85.379247747661211</v>
      </c>
      <c r="BP17" s="143">
        <v>113.01259158918786</v>
      </c>
      <c r="BQ17" s="143">
        <v>110.66048001838125</v>
      </c>
      <c r="BR17" s="143">
        <v>127.06049327889282</v>
      </c>
      <c r="BS17" s="144">
        <v>137.94445495014335</v>
      </c>
    </row>
    <row r="18" spans="1:71">
      <c r="A18" s="90">
        <v>2020</v>
      </c>
      <c r="B18" s="145">
        <v>105.25446133509584</v>
      </c>
      <c r="C18" s="146">
        <v>84.45004934751617</v>
      </c>
      <c r="D18" s="146">
        <v>80.108787395667264</v>
      </c>
      <c r="E18" s="146">
        <v>96.496061008180334</v>
      </c>
      <c r="F18" s="146">
        <v>97.022206734881365</v>
      </c>
      <c r="G18" s="146">
        <v>85.035056967572302</v>
      </c>
      <c r="H18" s="146">
        <v>98.813376483279399</v>
      </c>
      <c r="I18" s="146">
        <v>98.502202643171813</v>
      </c>
      <c r="J18" s="146">
        <v>103.35242352283838</v>
      </c>
      <c r="K18" s="147">
        <v>117.21162579473206</v>
      </c>
      <c r="L18" s="145">
        <v>107.09734513274336</v>
      </c>
      <c r="M18" s="146">
        <v>87.886408287194143</v>
      </c>
      <c r="N18" s="146">
        <v>88.875525078088529</v>
      </c>
      <c r="O18" s="146">
        <v>109.91336515513126</v>
      </c>
      <c r="P18" s="146">
        <v>102.22520782601394</v>
      </c>
      <c r="Q18" s="146">
        <v>88.175675675675677</v>
      </c>
      <c r="R18" s="146">
        <v>118.62009237875289</v>
      </c>
      <c r="S18" s="146">
        <v>127.73413897280967</v>
      </c>
      <c r="T18" s="146">
        <v>129.01016349977905</v>
      </c>
      <c r="U18" s="147">
        <v>137.00860169190304</v>
      </c>
      <c r="V18" s="145">
        <v>96.811854512797495</v>
      </c>
      <c r="W18" s="146">
        <v>86.944679054054049</v>
      </c>
      <c r="X18" s="146">
        <v>94.924703620634403</v>
      </c>
      <c r="Y18" s="146">
        <v>103.19913169053598</v>
      </c>
      <c r="Z18" s="146">
        <v>98.01031340507194</v>
      </c>
      <c r="AA18" s="146">
        <v>91.175553476769565</v>
      </c>
      <c r="AB18" s="146">
        <v>108.83567299752271</v>
      </c>
      <c r="AC18" s="146">
        <v>111.60523911056961</v>
      </c>
      <c r="AD18" s="146">
        <v>121.54055278658814</v>
      </c>
      <c r="AE18" s="147">
        <v>126.8765903307888</v>
      </c>
      <c r="AF18" s="145">
        <v>110.57173678532901</v>
      </c>
      <c r="AG18" s="146">
        <v>85.938190140939327</v>
      </c>
      <c r="AH18" s="146">
        <v>94.345592381429739</v>
      </c>
      <c r="AI18" s="146">
        <v>104.96781463011926</v>
      </c>
      <c r="AJ18" s="146">
        <v>101.14094794647141</v>
      </c>
      <c r="AK18" s="146">
        <v>86.840212857759241</v>
      </c>
      <c r="AL18" s="146">
        <v>119.15343915343914</v>
      </c>
      <c r="AM18" s="146">
        <v>118.10841983852364</v>
      </c>
      <c r="AN18" s="146">
        <v>116.45234693337568</v>
      </c>
      <c r="AO18" s="147">
        <v>132.82696759259258</v>
      </c>
      <c r="AP18" s="145">
        <v>112.88105200239092</v>
      </c>
      <c r="AQ18" s="146">
        <v>86.506403179509832</v>
      </c>
      <c r="AR18" s="146">
        <v>88.258814976372221</v>
      </c>
      <c r="AS18" s="146">
        <v>101.08868965156704</v>
      </c>
      <c r="AT18" s="146">
        <v>103.40244623914808</v>
      </c>
      <c r="AU18" s="146">
        <v>85.526053104412057</v>
      </c>
      <c r="AV18" s="146">
        <v>114.28571428571428</v>
      </c>
      <c r="AW18" s="146">
        <v>110.75156576200418</v>
      </c>
      <c r="AX18" s="146">
        <v>123.21547698465645</v>
      </c>
      <c r="AY18" s="147">
        <v>131.37404580152671</v>
      </c>
      <c r="AZ18" s="145">
        <v>107.46663842406269</v>
      </c>
      <c r="BA18" s="146">
        <v>86.860215516050076</v>
      </c>
      <c r="BB18" s="146">
        <v>90.226581265012001</v>
      </c>
      <c r="BC18" s="146">
        <v>106.24740521779563</v>
      </c>
      <c r="BD18" s="146">
        <v>101.15848871242295</v>
      </c>
      <c r="BE18" s="146">
        <v>87.124744691510273</v>
      </c>
      <c r="BF18" s="146">
        <v>114.67900937725415</v>
      </c>
      <c r="BG18" s="146">
        <v>117.22752930959616</v>
      </c>
      <c r="BH18" s="146">
        <v>122.24175062504641</v>
      </c>
      <c r="BI18" s="147">
        <v>132.89341855242702</v>
      </c>
      <c r="BJ18" s="145">
        <v>117.79544997920766</v>
      </c>
      <c r="BK18" s="146">
        <v>94.284823789858692</v>
      </c>
      <c r="BL18" s="146">
        <v>99.550586050451656</v>
      </c>
      <c r="BM18" s="146">
        <v>106.67346817958277</v>
      </c>
      <c r="BN18" s="146">
        <v>103.67182906290189</v>
      </c>
      <c r="BO18" s="146">
        <v>84.005513187467585</v>
      </c>
      <c r="BP18" s="146">
        <v>116.40370051105226</v>
      </c>
      <c r="BQ18" s="146">
        <v>113.56637509852791</v>
      </c>
      <c r="BR18" s="146">
        <v>130.23918259670705</v>
      </c>
      <c r="BS18" s="147">
        <v>136.7942512815533</v>
      </c>
    </row>
    <row r="20" spans="1:71" ht="12" customHeight="1">
      <c r="A20" s="9" t="s">
        <v>126</v>
      </c>
    </row>
    <row r="21" spans="1:71" ht="12" customHeight="1">
      <c r="A21" s="9" t="s">
        <v>118</v>
      </c>
    </row>
    <row r="22" spans="1:71" ht="12" customHeight="1">
      <c r="A22" s="9" t="s">
        <v>119</v>
      </c>
    </row>
  </sheetData>
  <mergeCells count="21">
    <mergeCell ref="AK6:AO6"/>
    <mergeCell ref="AP6:AT6"/>
    <mergeCell ref="AU6:AY6"/>
    <mergeCell ref="B5:K5"/>
    <mergeCell ref="B6:F6"/>
    <mergeCell ref="G6:K6"/>
    <mergeCell ref="L5:U5"/>
    <mergeCell ref="V5:AE5"/>
    <mergeCell ref="AF5:AO5"/>
    <mergeCell ref="AP5:AY5"/>
    <mergeCell ref="L6:P6"/>
    <mergeCell ref="Q6:U6"/>
    <mergeCell ref="V6:Z6"/>
    <mergeCell ref="AA6:AE6"/>
    <mergeCell ref="AF6:AJ6"/>
    <mergeCell ref="AZ6:BD6"/>
    <mergeCell ref="BE6:BI6"/>
    <mergeCell ref="BJ6:BN6"/>
    <mergeCell ref="BO6:BS6"/>
    <mergeCell ref="AZ5:BI5"/>
    <mergeCell ref="BJ5:BS5"/>
  </mergeCells>
  <conditionalFormatting sqref="B8:K18">
    <cfRule type="cellIs" dxfId="9" priority="7" operator="lessThan">
      <formula>100</formula>
    </cfRule>
  </conditionalFormatting>
  <conditionalFormatting sqref="L8:U18">
    <cfRule type="cellIs" dxfId="8" priority="6" operator="lessThan">
      <formula>100</formula>
    </cfRule>
  </conditionalFormatting>
  <conditionalFormatting sqref="V8:AE18">
    <cfRule type="cellIs" dxfId="7" priority="5" operator="lessThan">
      <formula>100</formula>
    </cfRule>
  </conditionalFormatting>
  <conditionalFormatting sqref="AF8:AO18">
    <cfRule type="cellIs" dxfId="6" priority="4" operator="lessThan">
      <formula>100</formula>
    </cfRule>
  </conditionalFormatting>
  <conditionalFormatting sqref="AP8:AY18">
    <cfRule type="cellIs" dxfId="5" priority="3" operator="lessThan">
      <formula>100</formula>
    </cfRule>
  </conditionalFormatting>
  <conditionalFormatting sqref="AZ8:BI18">
    <cfRule type="cellIs" dxfId="4" priority="2" operator="lessThan">
      <formula>100</formula>
    </cfRule>
  </conditionalFormatting>
  <conditionalFormatting sqref="BJ8:BS18">
    <cfRule type="cellIs" dxfId="3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6"/>
  <sheetViews>
    <sheetView workbookViewId="0">
      <selection activeCell="A34" sqref="A34:A36"/>
    </sheetView>
  </sheetViews>
  <sheetFormatPr baseColWidth="10" defaultRowHeight="15.75"/>
  <cols>
    <col min="1" max="1" width="21.42578125" style="1" customWidth="1"/>
    <col min="2" max="2" width="30" style="1" customWidth="1"/>
    <col min="3" max="3" width="12.5703125" style="1" bestFit="1" customWidth="1"/>
    <col min="4" max="4" width="11.42578125" style="1"/>
    <col min="5" max="5" width="12.28515625" style="1" bestFit="1" customWidth="1"/>
    <col min="6" max="16384" width="11.42578125" style="1"/>
  </cols>
  <sheetData>
    <row r="1" spans="1:8" ht="21.75">
      <c r="C1" s="11" t="s">
        <v>99</v>
      </c>
      <c r="D1" s="5"/>
      <c r="E1" s="5"/>
    </row>
    <row r="3" spans="1:8">
      <c r="A3" s="13" t="s">
        <v>109</v>
      </c>
    </row>
    <row r="4" spans="1:8">
      <c r="A4" s="56" t="s">
        <v>70</v>
      </c>
    </row>
    <row r="5" spans="1:8">
      <c r="A5" s="15"/>
      <c r="B5" s="15"/>
      <c r="C5" s="159" t="s">
        <v>101</v>
      </c>
      <c r="D5" s="158"/>
      <c r="E5" s="159" t="s">
        <v>102</v>
      </c>
      <c r="F5" s="158"/>
      <c r="G5" s="159" t="s">
        <v>103</v>
      </c>
      <c r="H5" s="158"/>
    </row>
    <row r="6" spans="1:8" ht="26.25">
      <c r="A6" s="15"/>
      <c r="B6" s="15"/>
      <c r="C6" s="82" t="s">
        <v>330</v>
      </c>
      <c r="D6" s="91" t="s">
        <v>35</v>
      </c>
      <c r="E6" s="82" t="s">
        <v>330</v>
      </c>
      <c r="F6" s="91" t="s">
        <v>35</v>
      </c>
      <c r="G6" s="82" t="s">
        <v>330</v>
      </c>
      <c r="H6" s="91" t="s">
        <v>35</v>
      </c>
    </row>
    <row r="7" spans="1:8">
      <c r="A7" s="160" t="s">
        <v>108</v>
      </c>
      <c r="B7" s="92" t="s">
        <v>72</v>
      </c>
      <c r="C7" s="73" t="s">
        <v>331</v>
      </c>
      <c r="D7" s="99">
        <v>5.1158591634065604E-3</v>
      </c>
      <c r="E7" s="73" t="s">
        <v>332</v>
      </c>
      <c r="F7" s="99">
        <v>4.0225883809081771E-3</v>
      </c>
      <c r="G7" s="74" t="s">
        <v>333</v>
      </c>
      <c r="H7" s="99">
        <v>1.2089810017271158E-2</v>
      </c>
    </row>
    <row r="8" spans="1:8">
      <c r="A8" s="161"/>
      <c r="B8" s="93" t="s">
        <v>73</v>
      </c>
      <c r="C8" s="76" t="s">
        <v>334</v>
      </c>
      <c r="D8" s="100">
        <v>1.4572244580033753E-2</v>
      </c>
      <c r="E8" s="76" t="s">
        <v>335</v>
      </c>
      <c r="F8" s="100">
        <v>1.3777639891696751E-2</v>
      </c>
      <c r="G8" s="77" t="s">
        <v>336</v>
      </c>
      <c r="H8" s="100">
        <v>2.3782281791435111E-2</v>
      </c>
    </row>
    <row r="9" spans="1:8">
      <c r="A9" s="161"/>
      <c r="B9" s="94" t="s">
        <v>74</v>
      </c>
      <c r="C9" s="76" t="s">
        <v>337</v>
      </c>
      <c r="D9" s="100">
        <v>1.1810885641187397E-2</v>
      </c>
      <c r="E9" s="76" t="s">
        <v>338</v>
      </c>
      <c r="F9" s="100">
        <v>1.0658988153873354E-2</v>
      </c>
      <c r="G9" s="77" t="s">
        <v>339</v>
      </c>
      <c r="H9" s="100">
        <v>2.6024622097553372E-2</v>
      </c>
    </row>
    <row r="10" spans="1:8" ht="31.5">
      <c r="A10" s="161"/>
      <c r="B10" s="98" t="s">
        <v>75</v>
      </c>
      <c r="C10" s="76" t="s">
        <v>340</v>
      </c>
      <c r="D10" s="100">
        <v>6.074801339023112E-3</v>
      </c>
      <c r="E10" s="76" t="s">
        <v>341</v>
      </c>
      <c r="F10" s="100">
        <v>3.2697804071935171E-3</v>
      </c>
      <c r="G10" s="77" t="s">
        <v>342</v>
      </c>
      <c r="H10" s="100">
        <v>3.4198113207547169E-2</v>
      </c>
    </row>
    <row r="11" spans="1:8">
      <c r="A11" s="161"/>
      <c r="B11" s="94" t="s">
        <v>76</v>
      </c>
      <c r="C11" s="76" t="s">
        <v>343</v>
      </c>
      <c r="D11" s="100">
        <v>-6.28644512366955E-4</v>
      </c>
      <c r="E11" s="76" t="s">
        <v>344</v>
      </c>
      <c r="F11" s="100">
        <v>-1.9670518809933612E-3</v>
      </c>
      <c r="G11" s="77" t="s">
        <v>345</v>
      </c>
      <c r="H11" s="100">
        <v>9.3389489104559603E-3</v>
      </c>
    </row>
    <row r="12" spans="1:8">
      <c r="A12" s="161"/>
      <c r="B12" s="93" t="s">
        <v>77</v>
      </c>
      <c r="C12" s="76" t="s">
        <v>346</v>
      </c>
      <c r="D12" s="100">
        <v>1.1350839475839475E-2</v>
      </c>
      <c r="E12" s="76" t="s">
        <v>347</v>
      </c>
      <c r="F12" s="100">
        <v>9.8424919271824802E-3</v>
      </c>
      <c r="G12" s="77" t="s">
        <v>348</v>
      </c>
      <c r="H12" s="100">
        <v>2.6151930261519303E-2</v>
      </c>
    </row>
    <row r="13" spans="1:8">
      <c r="A13" s="161"/>
      <c r="B13" s="94" t="s">
        <v>78</v>
      </c>
      <c r="C13" s="76" t="s">
        <v>349</v>
      </c>
      <c r="D13" s="100">
        <v>1.622430879888041E-2</v>
      </c>
      <c r="E13" s="76" t="s">
        <v>350</v>
      </c>
      <c r="F13" s="100">
        <v>1.5583904385321428E-2</v>
      </c>
      <c r="G13" s="77" t="s">
        <v>351</v>
      </c>
      <c r="H13" s="100">
        <v>2.2661870503597123E-2</v>
      </c>
    </row>
    <row r="14" spans="1:8">
      <c r="A14" s="161"/>
      <c r="B14" s="93" t="s">
        <v>79</v>
      </c>
      <c r="C14" s="76" t="s">
        <v>352</v>
      </c>
      <c r="D14" s="100">
        <v>5.1883087353755842E-3</v>
      </c>
      <c r="E14" s="76" t="s">
        <v>353</v>
      </c>
      <c r="F14" s="100">
        <v>2.441836803906939E-3</v>
      </c>
      <c r="G14" s="77" t="s">
        <v>354</v>
      </c>
      <c r="H14" s="100">
        <v>3.4466136418414076E-2</v>
      </c>
    </row>
    <row r="15" spans="1:8">
      <c r="A15" s="161"/>
      <c r="B15" s="94" t="s">
        <v>80</v>
      </c>
      <c r="C15" s="76" t="s">
        <v>355</v>
      </c>
      <c r="D15" s="100">
        <v>1.3276111021979784E-2</v>
      </c>
      <c r="E15" s="76" t="s">
        <v>356</v>
      </c>
      <c r="F15" s="100">
        <v>1.3744559907629452E-2</v>
      </c>
      <c r="G15" s="77" t="s">
        <v>357</v>
      </c>
      <c r="H15" s="100">
        <v>8.9063794531897261E-3</v>
      </c>
    </row>
    <row r="16" spans="1:8">
      <c r="A16" s="161"/>
      <c r="B16" s="93" t="s">
        <v>81</v>
      </c>
      <c r="C16" s="76" t="s">
        <v>358</v>
      </c>
      <c r="D16" s="100">
        <v>-6.2575322147028828E-3</v>
      </c>
      <c r="E16" s="76" t="s">
        <v>359</v>
      </c>
      <c r="F16" s="100">
        <v>-7.2890985100225103E-3</v>
      </c>
      <c r="G16" s="77" t="s">
        <v>360</v>
      </c>
      <c r="H16" s="100">
        <v>3.4293552812071328E-4</v>
      </c>
    </row>
    <row r="17" spans="1:8">
      <c r="A17" s="161"/>
      <c r="B17" s="94" t="s">
        <v>82</v>
      </c>
      <c r="C17" s="76" t="s">
        <v>361</v>
      </c>
      <c r="D17" s="100">
        <v>8.8913179679272706E-3</v>
      </c>
      <c r="E17" s="76" t="s">
        <v>362</v>
      </c>
      <c r="F17" s="100">
        <v>7.7567890095177113E-3</v>
      </c>
      <c r="G17" s="77" t="s">
        <v>363</v>
      </c>
      <c r="H17" s="100">
        <v>2.125971759479613E-2</v>
      </c>
    </row>
    <row r="18" spans="1:8">
      <c r="A18" s="161"/>
      <c r="B18" s="93" t="s">
        <v>83</v>
      </c>
      <c r="C18" s="76" t="s">
        <v>364</v>
      </c>
      <c r="D18" s="100">
        <v>9.2183277115501455E-4</v>
      </c>
      <c r="E18" s="76" t="s">
        <v>365</v>
      </c>
      <c r="F18" s="100">
        <v>-2.1542093020591032E-3</v>
      </c>
      <c r="G18" s="77" t="s">
        <v>366</v>
      </c>
      <c r="H18" s="100">
        <v>3.3695519472591869E-2</v>
      </c>
    </row>
    <row r="19" spans="1:8">
      <c r="A19" s="161"/>
      <c r="B19" s="94" t="s">
        <v>84</v>
      </c>
      <c r="C19" s="76" t="s">
        <v>367</v>
      </c>
      <c r="D19" s="100">
        <v>4.1627484170271454E-3</v>
      </c>
      <c r="E19" s="76" t="s">
        <v>368</v>
      </c>
      <c r="F19" s="100">
        <v>7.6975016880486162E-4</v>
      </c>
      <c r="G19" s="77" t="s">
        <v>369</v>
      </c>
      <c r="H19" s="100">
        <v>4.8203330411919369E-2</v>
      </c>
    </row>
    <row r="20" spans="1:8">
      <c r="A20" s="161"/>
      <c r="B20" s="93" t="s">
        <v>85</v>
      </c>
      <c r="C20" s="76" t="s">
        <v>370</v>
      </c>
      <c r="D20" s="100">
        <v>-2.6599674892862422E-3</v>
      </c>
      <c r="E20" s="76" t="s">
        <v>371</v>
      </c>
      <c r="F20" s="100">
        <v>-6.2372275204359675E-3</v>
      </c>
      <c r="G20" s="77" t="s">
        <v>372</v>
      </c>
      <c r="H20" s="100">
        <v>4.183768039189726E-2</v>
      </c>
    </row>
    <row r="21" spans="1:8" ht="31.5">
      <c r="A21" s="161"/>
      <c r="B21" s="97" t="s">
        <v>86</v>
      </c>
      <c r="C21" s="76" t="s">
        <v>373</v>
      </c>
      <c r="D21" s="100">
        <v>1.9949756169646816E-3</v>
      </c>
      <c r="E21" s="76" t="s">
        <v>374</v>
      </c>
      <c r="F21" s="100">
        <v>8.0919242595889302E-5</v>
      </c>
      <c r="G21" s="77" t="s">
        <v>375</v>
      </c>
      <c r="H21" s="100">
        <v>2.2108843537414966E-2</v>
      </c>
    </row>
    <row r="22" spans="1:8">
      <c r="A22" s="161"/>
      <c r="B22" s="93" t="s">
        <v>87</v>
      </c>
      <c r="C22" s="76" t="s">
        <v>376</v>
      </c>
      <c r="D22" s="100">
        <v>-3.3363106183996218E-3</v>
      </c>
      <c r="E22" s="76" t="s">
        <v>377</v>
      </c>
      <c r="F22" s="100">
        <v>-3.8540078805832782E-3</v>
      </c>
      <c r="G22" s="77" t="s">
        <v>378</v>
      </c>
      <c r="H22" s="100">
        <v>2.1231422505307855E-3</v>
      </c>
    </row>
    <row r="23" spans="1:8">
      <c r="A23" s="161"/>
      <c r="B23" s="94" t="s">
        <v>88</v>
      </c>
      <c r="C23" s="76" t="s">
        <v>379</v>
      </c>
      <c r="D23" s="100">
        <v>2.1829655017777637E-2</v>
      </c>
      <c r="E23" s="76" t="s">
        <v>380</v>
      </c>
      <c r="F23" s="100">
        <v>1.9946603686399344E-2</v>
      </c>
      <c r="G23" s="77" t="s">
        <v>381</v>
      </c>
      <c r="H23" s="100">
        <v>4.9288744696780636E-2</v>
      </c>
    </row>
    <row r="24" spans="1:8">
      <c r="A24" s="161"/>
      <c r="B24" s="93" t="s">
        <v>89</v>
      </c>
      <c r="C24" s="76" t="s">
        <v>382</v>
      </c>
      <c r="D24" s="100">
        <v>2.3273945017501407E-2</v>
      </c>
      <c r="E24" s="76" t="s">
        <v>383</v>
      </c>
      <c r="F24" s="100">
        <v>2.1200839457081781E-2</v>
      </c>
      <c r="G24" s="77" t="s">
        <v>384</v>
      </c>
      <c r="H24" s="100">
        <v>5.1953499520613615E-2</v>
      </c>
    </row>
    <row r="25" spans="1:8">
      <c r="A25" s="161"/>
      <c r="B25" s="94" t="s">
        <v>90</v>
      </c>
      <c r="C25" s="76" t="s">
        <v>385</v>
      </c>
      <c r="D25" s="100">
        <v>1.6466412181482683E-2</v>
      </c>
      <c r="E25" s="76" t="s">
        <v>386</v>
      </c>
      <c r="F25" s="100">
        <v>1.6493232141459979E-2</v>
      </c>
      <c r="G25" s="77" t="s">
        <v>387</v>
      </c>
      <c r="H25" s="100">
        <v>1.6224604966139956E-2</v>
      </c>
    </row>
    <row r="26" spans="1:8" ht="15.75" customHeight="1">
      <c r="A26" s="161"/>
      <c r="B26" s="95" t="s">
        <v>91</v>
      </c>
      <c r="C26" s="76" t="s">
        <v>388</v>
      </c>
      <c r="D26" s="100">
        <v>7.3976887781953497E-3</v>
      </c>
      <c r="E26" s="76" t="s">
        <v>389</v>
      </c>
      <c r="F26" s="100">
        <v>3.1288602821663092E-3</v>
      </c>
      <c r="G26" s="77" t="s">
        <v>390</v>
      </c>
      <c r="H26" s="100">
        <v>5.1690699047137197E-2</v>
      </c>
    </row>
    <row r="27" spans="1:8">
      <c r="A27" s="161"/>
      <c r="B27" s="94" t="s">
        <v>92</v>
      </c>
      <c r="C27" s="76" t="s">
        <v>391</v>
      </c>
      <c r="D27" s="100">
        <v>3.6564244018217973E-3</v>
      </c>
      <c r="E27" s="76" t="s">
        <v>392</v>
      </c>
      <c r="F27" s="100">
        <v>2.0724837921139334E-3</v>
      </c>
      <c r="G27" s="77" t="s">
        <v>393</v>
      </c>
      <c r="H27" s="100">
        <v>1.880718400542189E-2</v>
      </c>
    </row>
    <row r="28" spans="1:8">
      <c r="A28" s="161"/>
      <c r="B28" s="93" t="s">
        <v>93</v>
      </c>
      <c r="C28" s="76" t="s">
        <v>394</v>
      </c>
      <c r="D28" s="100">
        <v>1.0731695773581334E-2</v>
      </c>
      <c r="E28" s="76" t="s">
        <v>395</v>
      </c>
      <c r="F28" s="100">
        <v>1.1719512989126896E-2</v>
      </c>
      <c r="G28" s="77" t="s">
        <v>396</v>
      </c>
      <c r="H28" s="100">
        <v>9.0661831368993653E-4</v>
      </c>
    </row>
    <row r="29" spans="1:8">
      <c r="A29" s="161"/>
      <c r="B29" s="94" t="s">
        <v>94</v>
      </c>
      <c r="C29" s="76" t="s">
        <v>397</v>
      </c>
      <c r="D29" s="100">
        <v>5.8404156764812502E-3</v>
      </c>
      <c r="E29" s="76" t="s">
        <v>398</v>
      </c>
      <c r="F29" s="100">
        <v>5.7291898880913105E-3</v>
      </c>
      <c r="G29" s="77" t="s">
        <v>399</v>
      </c>
      <c r="H29" s="100">
        <v>6.8807339449541288E-3</v>
      </c>
    </row>
    <row r="30" spans="1:8">
      <c r="A30" s="164"/>
      <c r="B30" s="96" t="s">
        <v>95</v>
      </c>
      <c r="C30" s="79" t="s">
        <v>400</v>
      </c>
      <c r="D30" s="101">
        <v>8.2500667121297479E-3</v>
      </c>
      <c r="E30" s="79" t="s">
        <v>401</v>
      </c>
      <c r="F30" s="101">
        <v>4.5568248809011681E-3</v>
      </c>
      <c r="G30" s="80" t="s">
        <v>402</v>
      </c>
      <c r="H30" s="101">
        <v>5.7663611170326159E-2</v>
      </c>
    </row>
    <row r="31" spans="1:8" ht="16.5" thickBot="1">
      <c r="A31" s="159" t="s">
        <v>12</v>
      </c>
      <c r="B31" s="158"/>
      <c r="C31" s="73" t="s">
        <v>403</v>
      </c>
      <c r="D31" s="99">
        <v>1.1789108588002931E-2</v>
      </c>
      <c r="E31" s="73" t="s">
        <v>404</v>
      </c>
      <c r="F31" s="99">
        <v>9.9376285364463548E-3</v>
      </c>
      <c r="G31" s="73" t="s">
        <v>405</v>
      </c>
      <c r="H31" s="99">
        <v>3.2654521437613521E-2</v>
      </c>
    </row>
    <row r="32" spans="1:8" ht="16.5" thickBot="1">
      <c r="A32" s="196" t="s">
        <v>13</v>
      </c>
      <c r="B32" s="197"/>
      <c r="C32" s="103" t="s">
        <v>406</v>
      </c>
      <c r="D32" s="102">
        <v>1.6686575571007348E-2</v>
      </c>
      <c r="E32" s="103" t="s">
        <v>407</v>
      </c>
      <c r="F32" s="102">
        <v>1.4627121656196491E-2</v>
      </c>
      <c r="G32" s="103" t="s">
        <v>408</v>
      </c>
      <c r="H32" s="102">
        <v>3.4781435643739637E-2</v>
      </c>
    </row>
    <row r="34" spans="1:1" ht="12" customHeight="1">
      <c r="A34" s="9" t="s">
        <v>126</v>
      </c>
    </row>
    <row r="35" spans="1:1" ht="12" customHeight="1">
      <c r="A35" s="9" t="s">
        <v>118</v>
      </c>
    </row>
    <row r="36" spans="1:1" ht="12" customHeight="1">
      <c r="A36" s="9" t="s">
        <v>119</v>
      </c>
    </row>
  </sheetData>
  <mergeCells count="6">
    <mergeCell ref="G5:H5"/>
    <mergeCell ref="A7:A30"/>
    <mergeCell ref="A31:B31"/>
    <mergeCell ref="A32:B32"/>
    <mergeCell ref="C5:D5"/>
    <mergeCell ref="E5:F5"/>
  </mergeCells>
  <conditionalFormatting sqref="D7:D32">
    <cfRule type="cellIs" dxfId="2" priority="3" operator="lessThan">
      <formula>0</formula>
    </cfRule>
  </conditionalFormatting>
  <conditionalFormatting sqref="F7:F32">
    <cfRule type="cellIs" dxfId="1" priority="2" operator="lessThan">
      <formula>0</formula>
    </cfRule>
  </conditionalFormatting>
  <conditionalFormatting sqref="H7:H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55"/>
  <sheetViews>
    <sheetView topLeftCell="A34" workbookViewId="0">
      <selection activeCell="F14" sqref="F14"/>
    </sheetView>
  </sheetViews>
  <sheetFormatPr baseColWidth="10" defaultRowHeight="15.75"/>
  <cols>
    <col min="1" max="1" width="11.42578125" style="1"/>
    <col min="2" max="4" width="19.7109375" style="1" customWidth="1"/>
    <col min="5" max="16384" width="11.42578125" style="1"/>
  </cols>
  <sheetData>
    <row r="1" spans="1:5" ht="21.75">
      <c r="C1" s="11" t="s">
        <v>0</v>
      </c>
      <c r="D1" s="5"/>
      <c r="E1" s="4"/>
    </row>
    <row r="3" spans="1:5">
      <c r="A3" s="10" t="s">
        <v>2</v>
      </c>
    </row>
    <row r="4" spans="1:5">
      <c r="A4" s="12" t="s">
        <v>16</v>
      </c>
    </row>
    <row r="5" spans="1:5">
      <c r="B5" s="137" t="s">
        <v>18</v>
      </c>
      <c r="C5" s="7" t="s">
        <v>19</v>
      </c>
      <c r="D5" s="7" t="s">
        <v>20</v>
      </c>
    </row>
    <row r="6" spans="1:5">
      <c r="A6" s="8" t="s">
        <v>136</v>
      </c>
      <c r="B6" s="136">
        <v>1435.9287563637117</v>
      </c>
      <c r="C6" s="136">
        <v>527.93285902705975</v>
      </c>
      <c r="D6" s="136">
        <v>1963.8616153905168</v>
      </c>
    </row>
    <row r="7" spans="1:5">
      <c r="A7" s="8" t="s">
        <v>137</v>
      </c>
      <c r="B7" s="136">
        <v>955.62533273261215</v>
      </c>
      <c r="C7" s="136">
        <v>-773.8268328930717</v>
      </c>
      <c r="D7" s="136">
        <v>181.79849983961321</v>
      </c>
    </row>
    <row r="8" spans="1:5">
      <c r="A8" s="8" t="s">
        <v>138</v>
      </c>
      <c r="B8" s="136">
        <v>-1388.0895057209418</v>
      </c>
      <c r="C8" s="136">
        <v>-2425.0743527235463</v>
      </c>
      <c r="D8" s="136">
        <v>-3813.1638584444299</v>
      </c>
    </row>
    <row r="9" spans="1:5">
      <c r="A9" s="8" t="s">
        <v>139</v>
      </c>
      <c r="B9" s="136">
        <v>438.49664994756313</v>
      </c>
      <c r="C9" s="136">
        <v>-1626.1077746511437</v>
      </c>
      <c r="D9" s="136">
        <v>-1187.6111247034278</v>
      </c>
    </row>
    <row r="10" spans="1:5">
      <c r="A10" s="8" t="s">
        <v>140</v>
      </c>
      <c r="B10" s="136">
        <v>-3009.5351385741815</v>
      </c>
      <c r="C10" s="136">
        <v>1298.6887041102163</v>
      </c>
      <c r="D10" s="136">
        <v>-1710.8464344642125</v>
      </c>
    </row>
    <row r="11" spans="1:5">
      <c r="A11" s="8" t="s">
        <v>141</v>
      </c>
      <c r="B11" s="136">
        <v>-1843.5135938895983</v>
      </c>
      <c r="C11" s="136">
        <v>-3127.1085548826959</v>
      </c>
      <c r="D11" s="136">
        <v>-4970.6221487717703</v>
      </c>
    </row>
    <row r="12" spans="1:5">
      <c r="A12" s="8" t="s">
        <v>142</v>
      </c>
      <c r="B12" s="136">
        <v>-5026.767542555106</v>
      </c>
      <c r="C12" s="136">
        <v>-2450.9482094652485</v>
      </c>
      <c r="D12" s="136">
        <v>-7477.7157520202454</v>
      </c>
    </row>
    <row r="13" spans="1:5">
      <c r="A13" s="8" t="s">
        <v>143</v>
      </c>
      <c r="B13" s="136">
        <v>-1938.9629700243167</v>
      </c>
      <c r="C13" s="136">
        <v>-5313.2606248469092</v>
      </c>
      <c r="D13" s="136">
        <v>-7252.2235948711168</v>
      </c>
    </row>
    <row r="14" spans="1:5">
      <c r="A14" s="8" t="s">
        <v>144</v>
      </c>
      <c r="B14" s="136">
        <v>3450.3961325739438</v>
      </c>
      <c r="C14" s="136">
        <v>-5024.4103821315803</v>
      </c>
      <c r="D14" s="136">
        <v>-1574.0142495578621</v>
      </c>
    </row>
    <row r="15" spans="1:5">
      <c r="A15" s="8" t="s">
        <v>145</v>
      </c>
      <c r="B15" s="136">
        <v>-2292.0380355462839</v>
      </c>
      <c r="C15" s="136">
        <v>-4604.5013431226835</v>
      </c>
      <c r="D15" s="136">
        <v>-6896.5393786698114</v>
      </c>
    </row>
    <row r="16" spans="1:5">
      <c r="A16" s="8" t="s">
        <v>146</v>
      </c>
      <c r="B16" s="136">
        <v>1863.9343325292284</v>
      </c>
      <c r="C16" s="136">
        <v>1662.7011311114766</v>
      </c>
      <c r="D16" s="136">
        <v>3526.6354636414908</v>
      </c>
    </row>
    <row r="17" spans="1:4">
      <c r="A17" s="8" t="s">
        <v>147</v>
      </c>
      <c r="B17" s="136">
        <v>44.744590923597571</v>
      </c>
      <c r="C17" s="136">
        <v>3608.4361924817786</v>
      </c>
      <c r="D17" s="136">
        <v>3653.1807834054343</v>
      </c>
    </row>
    <row r="18" spans="1:4">
      <c r="A18" s="8" t="s">
        <v>148</v>
      </c>
      <c r="B18" s="136">
        <v>-670.19301525506307</v>
      </c>
      <c r="C18" s="136">
        <v>1821.1158923921175</v>
      </c>
      <c r="D18" s="136">
        <v>1150.9228771366179</v>
      </c>
    </row>
    <row r="19" spans="1:4">
      <c r="A19" s="8" t="s">
        <v>149</v>
      </c>
      <c r="B19" s="136">
        <v>2553.5147803461514</v>
      </c>
      <c r="C19" s="136">
        <v>-4513.9428803427145</v>
      </c>
      <c r="D19" s="136">
        <v>-1960.4280999966431</v>
      </c>
    </row>
    <row r="20" spans="1:4">
      <c r="A20" s="8" t="s">
        <v>150</v>
      </c>
      <c r="B20" s="136">
        <v>-1845.0600783446935</v>
      </c>
      <c r="C20" s="136">
        <v>-4421.7813741182908</v>
      </c>
      <c r="D20" s="136">
        <v>-6266.8414524628315</v>
      </c>
    </row>
    <row r="21" spans="1:4">
      <c r="A21" s="8" t="s">
        <v>151</v>
      </c>
      <c r="B21" s="136">
        <v>1015.2247491821399</v>
      </c>
      <c r="C21" s="136">
        <v>2390.0614582439885</v>
      </c>
      <c r="D21" s="136">
        <v>3405.2862074261066</v>
      </c>
    </row>
    <row r="22" spans="1:4">
      <c r="A22" s="8" t="s">
        <v>152</v>
      </c>
      <c r="B22" s="136">
        <v>667.573236082324</v>
      </c>
      <c r="C22" s="136">
        <v>-1448.3882412514649</v>
      </c>
      <c r="D22" s="136">
        <v>-780.81500516878441</v>
      </c>
    </row>
    <row r="23" spans="1:4">
      <c r="A23" s="8" t="s">
        <v>153</v>
      </c>
      <c r="B23" s="136">
        <v>2069.4153681629978</v>
      </c>
      <c r="C23" s="136">
        <v>-738.07228115713224</v>
      </c>
      <c r="D23" s="136">
        <v>1331.3430870056618</v>
      </c>
    </row>
    <row r="24" spans="1:4">
      <c r="A24" s="8" t="s">
        <v>154</v>
      </c>
      <c r="B24" s="136">
        <v>1905.1773022847265</v>
      </c>
      <c r="C24" s="136">
        <v>1325.7497623378877</v>
      </c>
      <c r="D24" s="136">
        <v>3230.9270646227524</v>
      </c>
    </row>
    <row r="25" spans="1:4">
      <c r="A25" s="8" t="s">
        <v>155</v>
      </c>
      <c r="B25" s="136">
        <v>2138.2007505104993</v>
      </c>
      <c r="C25" s="136">
        <v>-855.63771841535345</v>
      </c>
      <c r="D25" s="136">
        <v>1282.5630320950877</v>
      </c>
    </row>
    <row r="26" spans="1:4">
      <c r="A26" s="8" t="s">
        <v>156</v>
      </c>
      <c r="B26" s="136">
        <v>1144.7884825194415</v>
      </c>
      <c r="C26" s="136">
        <v>378.55810287804343</v>
      </c>
      <c r="D26" s="136">
        <v>1523.3465853971429</v>
      </c>
    </row>
    <row r="27" spans="1:4">
      <c r="A27" s="8" t="s">
        <v>157</v>
      </c>
      <c r="B27" s="136">
        <v>691.37139166371344</v>
      </c>
      <c r="C27" s="136">
        <v>2776.5153481324669</v>
      </c>
      <c r="D27" s="136">
        <v>3467.8867397962604</v>
      </c>
    </row>
    <row r="28" spans="1:4">
      <c r="A28" s="8" t="s">
        <v>158</v>
      </c>
      <c r="B28" s="136">
        <v>2487.5447915662153</v>
      </c>
      <c r="C28" s="136">
        <v>2382.7479930785485</v>
      </c>
      <c r="D28" s="136">
        <v>4870.2927846445236</v>
      </c>
    </row>
    <row r="29" spans="1:4">
      <c r="A29" s="8" t="s">
        <v>159</v>
      </c>
      <c r="B29" s="136">
        <v>2901.2665467168335</v>
      </c>
      <c r="C29" s="136">
        <v>-391.31498254323378</v>
      </c>
      <c r="D29" s="136">
        <v>2509.9515641739126</v>
      </c>
    </row>
    <row r="30" spans="1:4">
      <c r="A30" s="8" t="s">
        <v>160</v>
      </c>
      <c r="B30" s="136">
        <v>512.89946952053288</v>
      </c>
      <c r="C30" s="136">
        <v>2181.121577454498</v>
      </c>
      <c r="D30" s="136">
        <v>2694.021046974929</v>
      </c>
    </row>
    <row r="31" spans="1:4">
      <c r="A31" s="8" t="s">
        <v>161</v>
      </c>
      <c r="B31" s="136">
        <v>1922.913883003348</v>
      </c>
      <c r="C31" s="136">
        <v>4296.194613753818</v>
      </c>
      <c r="D31" s="136">
        <v>6219.1084967569914</v>
      </c>
    </row>
    <row r="32" spans="1:4">
      <c r="A32" s="8" t="s">
        <v>162</v>
      </c>
      <c r="B32" s="136">
        <v>3297.5459707740811</v>
      </c>
      <c r="C32" s="136">
        <v>-1945.7882942482829</v>
      </c>
      <c r="D32" s="136">
        <v>1351.7576765259728</v>
      </c>
    </row>
    <row r="33" spans="1:4">
      <c r="A33" s="8" t="s">
        <v>163</v>
      </c>
      <c r="B33" s="136">
        <v>3088.4454685455421</v>
      </c>
      <c r="C33" s="136">
        <v>-663.69670578581281</v>
      </c>
      <c r="D33" s="136">
        <v>2424.7487627596129</v>
      </c>
    </row>
    <row r="34" spans="1:4">
      <c r="A34" s="8" t="s">
        <v>164</v>
      </c>
      <c r="B34" s="136">
        <v>-933.38066523436282</v>
      </c>
      <c r="C34" s="136">
        <v>2243.1534802846145</v>
      </c>
      <c r="D34" s="136">
        <v>1309.7728150505573</v>
      </c>
    </row>
    <row r="35" spans="1:4">
      <c r="A35" s="8" t="s">
        <v>165</v>
      </c>
      <c r="B35" s="136">
        <v>-1012.7023934225581</v>
      </c>
      <c r="C35" s="136">
        <v>927.43233257159591</v>
      </c>
      <c r="D35" s="136">
        <v>-85.270060851005837</v>
      </c>
    </row>
    <row r="36" spans="1:4">
      <c r="A36" s="8" t="s">
        <v>166</v>
      </c>
      <c r="B36" s="136">
        <v>-1761.3264112911565</v>
      </c>
      <c r="C36" s="136">
        <v>-2067.6265772099141</v>
      </c>
      <c r="D36" s="136">
        <v>-3828.9529885011725</v>
      </c>
    </row>
    <row r="37" spans="1:4">
      <c r="A37" s="8" t="s">
        <v>167</v>
      </c>
      <c r="B37" s="136">
        <v>-2682.0406672408426</v>
      </c>
      <c r="C37" s="136">
        <v>2785.8346651506145</v>
      </c>
      <c r="D37" s="136">
        <v>103.79399791010655</v>
      </c>
    </row>
    <row r="38" spans="1:4">
      <c r="A38" s="8" t="s">
        <v>168</v>
      </c>
      <c r="B38" s="136">
        <v>3515.3292512967309</v>
      </c>
      <c r="C38" s="136">
        <v>6144.7767572593875</v>
      </c>
      <c r="D38" s="136">
        <v>9660.1060085555073</v>
      </c>
    </row>
    <row r="39" spans="1:4">
      <c r="A39" s="8" t="s">
        <v>169</v>
      </c>
      <c r="B39" s="136">
        <v>-1877.7373360361962</v>
      </c>
      <c r="C39" s="136">
        <v>3865.804762870539</v>
      </c>
      <c r="D39" s="136">
        <v>1988.0674268347211</v>
      </c>
    </row>
    <row r="40" spans="1:4">
      <c r="A40" s="8" t="s">
        <v>170</v>
      </c>
      <c r="B40" s="136">
        <v>-664.93866982067993</v>
      </c>
      <c r="C40" s="136">
        <v>5852.2019749926403</v>
      </c>
      <c r="D40" s="136">
        <v>5187.2633051718585</v>
      </c>
    </row>
    <row r="41" spans="1:4">
      <c r="A41" s="8" t="s">
        <v>171</v>
      </c>
      <c r="B41" s="136">
        <v>-1774.4502966465807</v>
      </c>
      <c r="C41" s="136">
        <v>5257.5186180663295</v>
      </c>
      <c r="D41" s="136">
        <v>3483.0683214201126</v>
      </c>
    </row>
    <row r="42" spans="1:4">
      <c r="A42" s="8" t="s">
        <v>172</v>
      </c>
      <c r="B42" s="136">
        <v>-24930.09434410961</v>
      </c>
      <c r="C42" s="136">
        <v>-15388.721212532371</v>
      </c>
      <c r="D42" s="136">
        <v>-40318.815556642832</v>
      </c>
    </row>
    <row r="43" spans="1:4">
      <c r="A43" s="8" t="s">
        <v>173</v>
      </c>
      <c r="B43" s="136">
        <v>7727.0443641465245</v>
      </c>
      <c r="C43" s="136">
        <v>-18306.486681318143</v>
      </c>
      <c r="D43" s="136">
        <v>-10579.442317170789</v>
      </c>
    </row>
    <row r="44" spans="1:4">
      <c r="A44" s="8" t="s">
        <v>174</v>
      </c>
      <c r="B44" s="136">
        <v>15040.899925098995</v>
      </c>
      <c r="C44" s="136">
        <v>25081.333059596596</v>
      </c>
      <c r="D44" s="136">
        <v>40122.232984695584</v>
      </c>
    </row>
    <row r="45" spans="1:4">
      <c r="A45" s="8" t="s">
        <v>175</v>
      </c>
      <c r="B45" s="136">
        <v>3335.8894211166626</v>
      </c>
      <c r="C45" s="136">
        <v>1067.7785831079818</v>
      </c>
      <c r="D45" s="136">
        <v>4403.6680042243097</v>
      </c>
    </row>
    <row r="46" spans="1:4">
      <c r="A46" s="8" t="s">
        <v>135</v>
      </c>
      <c r="B46" s="136">
        <v>244.74744821086642</v>
      </c>
      <c r="C46" s="136">
        <v>15661.836562975077</v>
      </c>
      <c r="D46" s="136">
        <v>15906.584011185681</v>
      </c>
    </row>
    <row r="47" spans="1:4">
      <c r="A47" s="8" t="s">
        <v>176</v>
      </c>
      <c r="B47" s="136">
        <v>1135.494775120882</v>
      </c>
      <c r="C47" s="136">
        <v>16878.691381627694</v>
      </c>
      <c r="D47" s="136">
        <v>18014.186156748561</v>
      </c>
    </row>
    <row r="48" spans="1:4">
      <c r="A48" s="8" t="s">
        <v>177</v>
      </c>
      <c r="B48" s="136">
        <v>-383.09598088207713</v>
      </c>
      <c r="C48" s="136">
        <v>13352.736644146033</v>
      </c>
      <c r="D48" s="136">
        <v>12969.640663264319</v>
      </c>
    </row>
    <row r="49" spans="1:4">
      <c r="A49" s="8" t="s">
        <v>134</v>
      </c>
      <c r="B49" s="136">
        <v>4168.4748315330216</v>
      </c>
      <c r="C49" s="136">
        <v>9812.143128560856</v>
      </c>
      <c r="D49" s="136">
        <v>13980.617960094009</v>
      </c>
    </row>
    <row r="51" spans="1:4" ht="12" customHeight="1">
      <c r="A51" s="9" t="s">
        <v>122</v>
      </c>
    </row>
    <row r="52" spans="1:4" ht="12" customHeight="1">
      <c r="A52" s="9" t="s">
        <v>110</v>
      </c>
    </row>
    <row r="53" spans="1:4" ht="12" customHeight="1">
      <c r="A53" s="9" t="s">
        <v>111</v>
      </c>
    </row>
    <row r="55" spans="1:4">
      <c r="A55" s="23"/>
    </row>
  </sheetData>
  <conditionalFormatting sqref="B6:D49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4"/>
  <sheetViews>
    <sheetView workbookViewId="0">
      <selection activeCell="B6" sqref="B6:H50"/>
    </sheetView>
  </sheetViews>
  <sheetFormatPr baseColWidth="10" defaultRowHeight="15.75"/>
  <cols>
    <col min="1" max="1" width="11.42578125" style="1"/>
    <col min="2" max="8" width="16.85546875" style="1" customWidth="1"/>
    <col min="9" max="16384" width="11.42578125" style="1"/>
  </cols>
  <sheetData>
    <row r="1" spans="1:8" ht="21.75">
      <c r="C1" s="11" t="s">
        <v>0</v>
      </c>
      <c r="D1" s="5"/>
      <c r="E1" s="4"/>
    </row>
    <row r="3" spans="1:8">
      <c r="A3" s="13" t="s">
        <v>3</v>
      </c>
    </row>
    <row r="4" spans="1:8">
      <c r="A4" s="12" t="s">
        <v>120</v>
      </c>
    </row>
    <row r="5" spans="1:8" ht="54">
      <c r="A5" s="15"/>
      <c r="B5" s="24" t="s">
        <v>7</v>
      </c>
      <c r="C5" s="24" t="s">
        <v>8</v>
      </c>
      <c r="D5" s="24" t="s">
        <v>9</v>
      </c>
      <c r="E5" s="25" t="s">
        <v>10</v>
      </c>
      <c r="F5" s="24" t="s">
        <v>11</v>
      </c>
      <c r="G5" s="25" t="s">
        <v>12</v>
      </c>
      <c r="H5" s="26" t="s">
        <v>13</v>
      </c>
    </row>
    <row r="6" spans="1:8">
      <c r="A6" s="8" t="s">
        <v>178</v>
      </c>
      <c r="B6" s="138">
        <v>100</v>
      </c>
      <c r="C6" s="138">
        <v>100</v>
      </c>
      <c r="D6" s="138">
        <v>100</v>
      </c>
      <c r="E6" s="138">
        <v>100</v>
      </c>
      <c r="F6" s="138">
        <v>100</v>
      </c>
      <c r="G6" s="138">
        <v>100</v>
      </c>
      <c r="H6" s="138">
        <v>100</v>
      </c>
    </row>
    <row r="7" spans="1:8">
      <c r="A7" s="8" t="s">
        <v>136</v>
      </c>
      <c r="B7" s="138">
        <v>100.10534493345138</v>
      </c>
      <c r="C7" s="138">
        <v>100.05350786115916</v>
      </c>
      <c r="D7" s="138">
        <v>100.1231800388633</v>
      </c>
      <c r="E7" s="138">
        <v>100.12569412938102</v>
      </c>
      <c r="F7" s="138">
        <v>100.18901161730712</v>
      </c>
      <c r="G7" s="138">
        <v>100.09594849548658</v>
      </c>
      <c r="H7" s="138">
        <v>100.16228361300028</v>
      </c>
    </row>
    <row r="8" spans="1:8">
      <c r="A8" s="8" t="s">
        <v>137</v>
      </c>
      <c r="B8" s="138">
        <v>99.507215574820108</v>
      </c>
      <c r="C8" s="138">
        <v>100.15741040647687</v>
      </c>
      <c r="D8" s="138">
        <v>100.31675234459725</v>
      </c>
      <c r="E8" s="138">
        <v>99.859870758276486</v>
      </c>
      <c r="F8" s="138">
        <v>100.6312603525711</v>
      </c>
      <c r="G8" s="138">
        <v>100.10483063484132</v>
      </c>
      <c r="H8" s="138">
        <v>100.25427099374346</v>
      </c>
    </row>
    <row r="9" spans="1:8">
      <c r="A9" s="8" t="s">
        <v>138</v>
      </c>
      <c r="B9" s="138">
        <v>98.839466166807824</v>
      </c>
      <c r="C9" s="138">
        <v>100.27549906121598</v>
      </c>
      <c r="D9" s="138">
        <v>99.562956981039008</v>
      </c>
      <c r="E9" s="138">
        <v>99.736389286257804</v>
      </c>
      <c r="F9" s="138">
        <v>99.9670748586869</v>
      </c>
      <c r="G9" s="138">
        <v>99.918530677454157</v>
      </c>
      <c r="H9" s="138">
        <v>100.18394339924734</v>
      </c>
    </row>
    <row r="10" spans="1:8">
      <c r="A10" s="8" t="s">
        <v>139</v>
      </c>
      <c r="B10" s="138">
        <v>98.786128931187307</v>
      </c>
      <c r="C10" s="138">
        <v>100.2681047728861</v>
      </c>
      <c r="D10" s="138">
        <v>99.661920189691145</v>
      </c>
      <c r="E10" s="138">
        <v>99.601527366885492</v>
      </c>
      <c r="F10" s="138">
        <v>99.63413086288179</v>
      </c>
      <c r="G10" s="138">
        <v>99.860507495094751</v>
      </c>
      <c r="H10" s="138">
        <v>100.26633868806638</v>
      </c>
    </row>
    <row r="11" spans="1:8">
      <c r="A11" s="8" t="s">
        <v>140</v>
      </c>
      <c r="B11" s="138">
        <v>98.688666276198106</v>
      </c>
      <c r="C11" s="138">
        <v>100.18496552414662</v>
      </c>
      <c r="D11" s="138">
        <v>99.505994568880439</v>
      </c>
      <c r="E11" s="138">
        <v>99.510537149770045</v>
      </c>
      <c r="F11" s="138">
        <v>99.670649915017592</v>
      </c>
      <c r="G11" s="138">
        <v>99.77692057628694</v>
      </c>
      <c r="H11" s="138">
        <v>100.26257089400058</v>
      </c>
    </row>
    <row r="12" spans="1:8">
      <c r="A12" s="8" t="s">
        <v>141</v>
      </c>
      <c r="B12" s="138">
        <v>97.766503201537375</v>
      </c>
      <c r="C12" s="138">
        <v>100.05684327870088</v>
      </c>
      <c r="D12" s="138">
        <v>99.426835483669123</v>
      </c>
      <c r="E12" s="138">
        <v>99.287378887701166</v>
      </c>
      <c r="F12" s="138">
        <v>99.176966864972329</v>
      </c>
      <c r="G12" s="138">
        <v>99.534070615236047</v>
      </c>
      <c r="H12" s="138">
        <v>100.21369756558562</v>
      </c>
    </row>
    <row r="13" spans="1:8">
      <c r="A13" s="8" t="s">
        <v>142</v>
      </c>
      <c r="B13" s="138">
        <v>97.28922722147226</v>
      </c>
      <c r="C13" s="138">
        <v>99.646030101312476</v>
      </c>
      <c r="D13" s="138">
        <v>99.166213589911251</v>
      </c>
      <c r="E13" s="138">
        <v>98.76699576495399</v>
      </c>
      <c r="F13" s="138">
        <v>99.343041869735188</v>
      </c>
      <c r="G13" s="138">
        <v>99.168731443443122</v>
      </c>
      <c r="H13" s="138">
        <v>100.08524512623691</v>
      </c>
    </row>
    <row r="14" spans="1:8">
      <c r="A14" s="8" t="s">
        <v>143</v>
      </c>
      <c r="B14" s="138">
        <v>97.17580169672209</v>
      </c>
      <c r="C14" s="138">
        <v>99.338310584760066</v>
      </c>
      <c r="D14" s="138">
        <v>98.746041502170044</v>
      </c>
      <c r="E14" s="138">
        <v>98.311354840883212</v>
      </c>
      <c r="F14" s="138">
        <v>98.883967353903671</v>
      </c>
      <c r="G14" s="138">
        <v>98.814409154435083</v>
      </c>
      <c r="H14" s="138">
        <v>99.9838143174603</v>
      </c>
    </row>
    <row r="15" spans="1:8">
      <c r="A15" s="8" t="s">
        <v>144</v>
      </c>
      <c r="B15" s="138">
        <v>97.029277834072388</v>
      </c>
      <c r="C15" s="138">
        <v>99.142478913163529</v>
      </c>
      <c r="D15" s="138">
        <v>98.733482511668996</v>
      </c>
      <c r="E15" s="138">
        <v>98.488204072576281</v>
      </c>
      <c r="F15" s="138">
        <v>98.771094007822441</v>
      </c>
      <c r="G15" s="138">
        <v>98.737507453248014</v>
      </c>
      <c r="H15" s="138">
        <v>99.964951899044593</v>
      </c>
    </row>
    <row r="16" spans="1:8">
      <c r="A16" s="8" t="s">
        <v>145</v>
      </c>
      <c r="B16" s="138">
        <v>96.732151509120484</v>
      </c>
      <c r="C16" s="138">
        <v>98.946300485625486</v>
      </c>
      <c r="D16" s="138">
        <v>98.337583184955676</v>
      </c>
      <c r="E16" s="138">
        <v>97.857974057141277</v>
      </c>
      <c r="F16" s="138">
        <v>98.473276112875965</v>
      </c>
      <c r="G16" s="138">
        <v>98.400562847649738</v>
      </c>
      <c r="H16" s="138">
        <v>99.855418874870466</v>
      </c>
    </row>
    <row r="17" spans="1:8">
      <c r="A17" s="8" t="s">
        <v>146</v>
      </c>
      <c r="B17" s="138">
        <v>96.649292455651008</v>
      </c>
      <c r="C17" s="138">
        <v>99.052116762195311</v>
      </c>
      <c r="D17" s="138">
        <v>98.309320963689714</v>
      </c>
      <c r="E17" s="138">
        <v>98.294811534057075</v>
      </c>
      <c r="F17" s="138">
        <v>98.82861943305133</v>
      </c>
      <c r="G17" s="138">
        <v>98.572863871415478</v>
      </c>
      <c r="H17" s="138">
        <v>100.02218990023366</v>
      </c>
    </row>
    <row r="18" spans="1:8">
      <c r="A18" s="8" t="s">
        <v>147</v>
      </c>
      <c r="B18" s="138">
        <v>96.939836711663759</v>
      </c>
      <c r="C18" s="138">
        <v>99.317849140832806</v>
      </c>
      <c r="D18" s="138">
        <v>98.696178036435782</v>
      </c>
      <c r="E18" s="138">
        <v>98.275927162421624</v>
      </c>
      <c r="F18" s="138">
        <v>98.677497673860458</v>
      </c>
      <c r="G18" s="138">
        <v>98.751347526863142</v>
      </c>
      <c r="H18" s="138">
        <v>100.30214760188825</v>
      </c>
    </row>
    <row r="19" spans="1:8">
      <c r="A19" s="8" t="s">
        <v>148</v>
      </c>
      <c r="B19" s="138">
        <v>96.626413393671399</v>
      </c>
      <c r="C19" s="138">
        <v>99.559167371112096</v>
      </c>
      <c r="D19" s="138">
        <v>98.594888983797233</v>
      </c>
      <c r="E19" s="138">
        <v>98.302805515619738</v>
      </c>
      <c r="F19" s="138">
        <v>98.418295443512534</v>
      </c>
      <c r="G19" s="138">
        <v>98.807578229483397</v>
      </c>
      <c r="H19" s="138">
        <v>100.32288392301523</v>
      </c>
    </row>
    <row r="20" spans="1:8">
      <c r="A20" s="8" t="s">
        <v>149</v>
      </c>
      <c r="B20" s="138">
        <v>96.388445306886979</v>
      </c>
      <c r="C20" s="138">
        <v>99.373994639437555</v>
      </c>
      <c r="D20" s="138">
        <v>98.677123801053867</v>
      </c>
      <c r="E20" s="138">
        <v>98.259868983020482</v>
      </c>
      <c r="F20" s="138">
        <v>98.517915542497406</v>
      </c>
      <c r="G20" s="138">
        <v>98.711797485448187</v>
      </c>
      <c r="H20" s="138">
        <v>100.36576078170059</v>
      </c>
    </row>
    <row r="21" spans="1:8">
      <c r="A21" s="8" t="s">
        <v>150</v>
      </c>
      <c r="B21" s="138">
        <v>96.587837525192228</v>
      </c>
      <c r="C21" s="138">
        <v>99.013069645339584</v>
      </c>
      <c r="D21" s="138">
        <v>98.21398510096212</v>
      </c>
      <c r="E21" s="138">
        <v>98.039612321407162</v>
      </c>
      <c r="F21" s="138">
        <v>98.065440497941125</v>
      </c>
      <c r="G21" s="138">
        <v>98.405618066234268</v>
      </c>
      <c r="H21" s="138">
        <v>100.23286896280754</v>
      </c>
    </row>
    <row r="22" spans="1:8">
      <c r="A22" s="8" t="s">
        <v>151</v>
      </c>
      <c r="B22" s="138">
        <v>96.568763490519558</v>
      </c>
      <c r="C22" s="138">
        <v>99.271779527508031</v>
      </c>
      <c r="D22" s="138">
        <v>98.179952124200639</v>
      </c>
      <c r="E22" s="138">
        <v>98.321268698926957</v>
      </c>
      <c r="F22" s="138">
        <v>97.934957699582441</v>
      </c>
      <c r="G22" s="138">
        <v>98.571990322682083</v>
      </c>
      <c r="H22" s="138">
        <v>100.31458623884915</v>
      </c>
    </row>
    <row r="23" spans="1:8">
      <c r="A23" s="8" t="s">
        <v>152</v>
      </c>
      <c r="B23" s="138">
        <v>96.376974908692745</v>
      </c>
      <c r="C23" s="138">
        <v>99.219126512458317</v>
      </c>
      <c r="D23" s="138">
        <v>98.176848712617016</v>
      </c>
      <c r="E23" s="138">
        <v>98.496274504379372</v>
      </c>
      <c r="F23" s="138">
        <v>97.558244771679767</v>
      </c>
      <c r="G23" s="138">
        <v>98.533842000818566</v>
      </c>
      <c r="H23" s="138">
        <v>100.25273181621843</v>
      </c>
    </row>
    <row r="24" spans="1:8">
      <c r="A24" s="8" t="s">
        <v>153</v>
      </c>
      <c r="B24" s="138">
        <v>96.775232778442827</v>
      </c>
      <c r="C24" s="138">
        <v>99.33146780149724</v>
      </c>
      <c r="D24" s="138">
        <v>98.231086490897752</v>
      </c>
      <c r="E24" s="138">
        <v>98.239950005336823</v>
      </c>
      <c r="F24" s="138">
        <v>97.873106837610663</v>
      </c>
      <c r="G24" s="138">
        <v>98.598887503604288</v>
      </c>
      <c r="H24" s="138">
        <v>100.49680517867721</v>
      </c>
    </row>
    <row r="25" spans="1:8">
      <c r="A25" s="8" t="s">
        <v>154</v>
      </c>
      <c r="B25" s="138">
        <v>96.430021154383098</v>
      </c>
      <c r="C25" s="138">
        <v>99.488156310333707</v>
      </c>
      <c r="D25" s="138">
        <v>98.275918237491439</v>
      </c>
      <c r="E25" s="138">
        <v>98.778123061003342</v>
      </c>
      <c r="F25" s="138">
        <v>97.724055175929408</v>
      </c>
      <c r="G25" s="138">
        <v>98.756741085775261</v>
      </c>
      <c r="H25" s="138">
        <v>100.57366653706265</v>
      </c>
    </row>
    <row r="26" spans="1:8">
      <c r="A26" s="8" t="s">
        <v>155</v>
      </c>
      <c r="B26" s="138">
        <v>96.350014733939176</v>
      </c>
      <c r="C26" s="138">
        <v>99.700440727859316</v>
      </c>
      <c r="D26" s="138">
        <v>98.085458258787554</v>
      </c>
      <c r="E26" s="138">
        <v>98.658930013640116</v>
      </c>
      <c r="F26" s="138">
        <v>97.929432197437848</v>
      </c>
      <c r="G26" s="138">
        <v>98.819403338722111</v>
      </c>
      <c r="H26" s="138">
        <v>100.70569559009763</v>
      </c>
    </row>
    <row r="27" spans="1:8">
      <c r="A27" s="8" t="s">
        <v>156</v>
      </c>
      <c r="B27" s="138">
        <v>96.381692885277047</v>
      </c>
      <c r="C27" s="138">
        <v>100.07108569529031</v>
      </c>
      <c r="D27" s="138">
        <v>97.898849088652653</v>
      </c>
      <c r="E27" s="138">
        <v>98.782119658180207</v>
      </c>
      <c r="F27" s="138">
        <v>96.83883797074995</v>
      </c>
      <c r="G27" s="138">
        <v>98.893829567040868</v>
      </c>
      <c r="H27" s="138">
        <v>100.8940459721122</v>
      </c>
    </row>
    <row r="28" spans="1:8">
      <c r="A28" s="8" t="s">
        <v>157</v>
      </c>
      <c r="B28" s="138">
        <v>96.508341643228093</v>
      </c>
      <c r="C28" s="138">
        <v>100.26213373331933</v>
      </c>
      <c r="D28" s="138">
        <v>97.544745211564944</v>
      </c>
      <c r="E28" s="138">
        <v>99.04183627175739</v>
      </c>
      <c r="F28" s="138">
        <v>97.411155696321927</v>
      </c>
      <c r="G28" s="138">
        <v>99.063260301158635</v>
      </c>
      <c r="H28" s="138">
        <v>101.13776060612689</v>
      </c>
    </row>
    <row r="29" spans="1:8">
      <c r="A29" s="8" t="s">
        <v>158</v>
      </c>
      <c r="B29" s="138">
        <v>96.832736841741777</v>
      </c>
      <c r="C29" s="138">
        <v>100.49950549865412</v>
      </c>
      <c r="D29" s="138">
        <v>97.327941706398548</v>
      </c>
      <c r="E29" s="138">
        <v>99.310152980037643</v>
      </c>
      <c r="F29" s="138">
        <v>98.100855702093455</v>
      </c>
      <c r="G29" s="138">
        <v>99.301208464921118</v>
      </c>
      <c r="H29" s="138">
        <v>101.45191991724938</v>
      </c>
    </row>
    <row r="30" spans="1:8">
      <c r="A30" s="8" t="s">
        <v>159</v>
      </c>
      <c r="B30" s="138">
        <v>95.880732001689523</v>
      </c>
      <c r="C30" s="138">
        <v>100.77636748009091</v>
      </c>
      <c r="D30" s="138">
        <v>97.52575859496315</v>
      </c>
      <c r="E30" s="138">
        <v>99.539975419842207</v>
      </c>
      <c r="F30" s="138">
        <v>98.021736016827361</v>
      </c>
      <c r="G30" s="138">
        <v>99.423837307218037</v>
      </c>
      <c r="H30" s="138">
        <v>101.49360555593314</v>
      </c>
    </row>
    <row r="31" spans="1:8">
      <c r="A31" s="8" t="s">
        <v>160</v>
      </c>
      <c r="B31" s="138">
        <v>95.957557253715578</v>
      </c>
      <c r="C31" s="138">
        <v>100.87668913546037</v>
      </c>
      <c r="D31" s="138">
        <v>97.953219442731196</v>
      </c>
      <c r="E31" s="138">
        <v>99.556714145763721</v>
      </c>
      <c r="F31" s="138">
        <v>98.229306416731603</v>
      </c>
      <c r="G31" s="138">
        <v>99.555459242409768</v>
      </c>
      <c r="H31" s="138">
        <v>101.94587768159091</v>
      </c>
    </row>
    <row r="32" spans="1:8">
      <c r="A32" s="8" t="s">
        <v>161</v>
      </c>
      <c r="B32" s="138">
        <v>95.948283985937948</v>
      </c>
      <c r="C32" s="138">
        <v>101.17706761780805</v>
      </c>
      <c r="D32" s="138">
        <v>98.022192235928543</v>
      </c>
      <c r="E32" s="138">
        <v>100.05475510797224</v>
      </c>
      <c r="F32" s="138">
        <v>98.666422344568772</v>
      </c>
      <c r="G32" s="138">
        <v>99.859306569968538</v>
      </c>
      <c r="H32" s="138">
        <v>102.34064799000852</v>
      </c>
    </row>
    <row r="33" spans="1:8">
      <c r="A33" s="8" t="s">
        <v>162</v>
      </c>
      <c r="B33" s="138">
        <v>95.820510627497072</v>
      </c>
      <c r="C33" s="138">
        <v>101.32719754193948</v>
      </c>
      <c r="D33" s="138">
        <v>98.131104599214893</v>
      </c>
      <c r="E33" s="138">
        <v>99.938791036897641</v>
      </c>
      <c r="F33" s="138">
        <v>98.849364501884423</v>
      </c>
      <c r="G33" s="138">
        <v>99.925349469482768</v>
      </c>
      <c r="H33" s="138">
        <v>102.44122228598354</v>
      </c>
    </row>
    <row r="34" spans="1:8">
      <c r="A34" s="8" t="s">
        <v>163</v>
      </c>
      <c r="B34" s="138">
        <v>95.686375318662755</v>
      </c>
      <c r="C34" s="138">
        <v>101.57515733534514</v>
      </c>
      <c r="D34" s="138">
        <v>97.968235146059968</v>
      </c>
      <c r="E34" s="138">
        <v>100.0026499236603</v>
      </c>
      <c r="F34" s="138">
        <v>99.042409971215605</v>
      </c>
      <c r="G34" s="138">
        <v>100.04381555380179</v>
      </c>
      <c r="H34" s="138">
        <v>102.80851178575314</v>
      </c>
    </row>
    <row r="35" spans="1:8">
      <c r="A35" s="8" t="s">
        <v>164</v>
      </c>
      <c r="B35" s="138">
        <v>95.360391971893705</v>
      </c>
      <c r="C35" s="138">
        <v>101.61791534505333</v>
      </c>
      <c r="D35" s="138">
        <v>98.119180031587632</v>
      </c>
      <c r="E35" s="138">
        <v>100.10998912698925</v>
      </c>
      <c r="F35" s="138">
        <v>99.31745427015521</v>
      </c>
      <c r="G35" s="138">
        <v>100.10780719661841</v>
      </c>
      <c r="H35" s="138">
        <v>103.04146166041737</v>
      </c>
    </row>
    <row r="36" spans="1:8">
      <c r="A36" s="8" t="s">
        <v>165</v>
      </c>
      <c r="B36" s="138">
        <v>95.11620118863793</v>
      </c>
      <c r="C36" s="138">
        <v>101.63953299221606</v>
      </c>
      <c r="D36" s="138">
        <v>98.483673926095548</v>
      </c>
      <c r="E36" s="138">
        <v>99.928194297338962</v>
      </c>
      <c r="F36" s="138">
        <v>99.316413755209325</v>
      </c>
      <c r="G36" s="138">
        <v>100.10364115254249</v>
      </c>
      <c r="H36" s="138">
        <v>103.1204863967711</v>
      </c>
    </row>
    <row r="37" spans="1:8">
      <c r="A37" s="8" t="s">
        <v>166</v>
      </c>
      <c r="B37" s="138">
        <v>94.871902443922195</v>
      </c>
      <c r="C37" s="138">
        <v>101.5131995872038</v>
      </c>
      <c r="D37" s="138">
        <v>98.480650007043607</v>
      </c>
      <c r="E37" s="138">
        <v>99.63083526052101</v>
      </c>
      <c r="F37" s="138">
        <v>98.898415542076748</v>
      </c>
      <c r="G37" s="138">
        <v>99.916569784755467</v>
      </c>
      <c r="H37" s="138">
        <v>103.12563793318239</v>
      </c>
    </row>
    <row r="38" spans="1:8">
      <c r="A38" s="8" t="s">
        <v>167</v>
      </c>
      <c r="B38" s="138">
        <v>94.711385668533083</v>
      </c>
      <c r="C38" s="138">
        <v>101.69110356321272</v>
      </c>
      <c r="D38" s="138">
        <v>98.332612624366703</v>
      </c>
      <c r="E38" s="138">
        <v>99.526041656637403</v>
      </c>
      <c r="F38" s="138">
        <v>98.658216858360532</v>
      </c>
      <c r="G38" s="138">
        <v>99.921640853848103</v>
      </c>
      <c r="H38" s="138">
        <v>103.45509478076164</v>
      </c>
    </row>
    <row r="39" spans="1:8">
      <c r="A39" s="8" t="s">
        <v>168</v>
      </c>
      <c r="B39" s="138">
        <v>95.075286526799658</v>
      </c>
      <c r="C39" s="138">
        <v>102.12217366836256</v>
      </c>
      <c r="D39" s="138">
        <v>98.559536767581875</v>
      </c>
      <c r="E39" s="138">
        <v>100.30730843476778</v>
      </c>
      <c r="F39" s="138">
        <v>99.023731564410213</v>
      </c>
      <c r="G39" s="138">
        <v>100.39360518702618</v>
      </c>
      <c r="H39" s="138">
        <v>103.99708289194014</v>
      </c>
    </row>
    <row r="40" spans="1:8">
      <c r="A40" s="8" t="s">
        <v>169</v>
      </c>
      <c r="B40" s="138">
        <v>94.79436190248127</v>
      </c>
      <c r="C40" s="138">
        <v>102.23657523524126</v>
      </c>
      <c r="D40" s="138">
        <v>98.594173833153789</v>
      </c>
      <c r="E40" s="138">
        <v>100.40279446145111</v>
      </c>
      <c r="F40" s="138">
        <v>99.433811100057909</v>
      </c>
      <c r="G40" s="138">
        <v>100.49073630718036</v>
      </c>
      <c r="H40" s="138">
        <v>104.22380957875934</v>
      </c>
    </row>
    <row r="41" spans="1:8">
      <c r="A41" s="8" t="s">
        <v>170</v>
      </c>
      <c r="B41" s="138">
        <v>95.031813658291298</v>
      </c>
      <c r="C41" s="138">
        <v>102.64864888992858</v>
      </c>
      <c r="D41" s="138">
        <v>98.560937818020392</v>
      </c>
      <c r="E41" s="138">
        <v>100.47338689258223</v>
      </c>
      <c r="F41" s="138">
        <v>99.727995491612077</v>
      </c>
      <c r="G41" s="138">
        <v>100.74417071718334</v>
      </c>
      <c r="H41" s="138">
        <v>104.64910740742953</v>
      </c>
    </row>
    <row r="42" spans="1:8">
      <c r="A42" s="8" t="s">
        <v>171</v>
      </c>
      <c r="B42" s="138">
        <v>95.029129335359926</v>
      </c>
      <c r="C42" s="138">
        <v>102.90139824135191</v>
      </c>
      <c r="D42" s="138">
        <v>98.625680371708967</v>
      </c>
      <c r="E42" s="138">
        <v>100.64245620628557</v>
      </c>
      <c r="F42" s="138">
        <v>99.78203140651874</v>
      </c>
      <c r="G42" s="138">
        <v>100.9143431786736</v>
      </c>
      <c r="H42" s="138">
        <v>104.96334536565813</v>
      </c>
    </row>
    <row r="43" spans="1:8">
      <c r="A43" s="8" t="s">
        <v>172</v>
      </c>
      <c r="B43" s="138">
        <v>92.685639170499698</v>
      </c>
      <c r="C43" s="138">
        <v>101.36825110827155</v>
      </c>
      <c r="D43" s="138">
        <v>96.000453187160645</v>
      </c>
      <c r="E43" s="138">
        <v>98.278651407734316</v>
      </c>
      <c r="F43" s="138">
        <v>97.771014640292336</v>
      </c>
      <c r="G43" s="138">
        <v>98.944484578584962</v>
      </c>
      <c r="H43" s="138">
        <v>102.82149050457556</v>
      </c>
    </row>
    <row r="44" spans="1:8">
      <c r="A44" s="8" t="s">
        <v>173</v>
      </c>
      <c r="B44" s="138">
        <v>91.998437256490178</v>
      </c>
      <c r="C44" s="138">
        <v>100.72803325930946</v>
      </c>
      <c r="D44" s="138">
        <v>95.7660651936188</v>
      </c>
      <c r="E44" s="138">
        <v>98.08140394876861</v>
      </c>
      <c r="F44" s="138">
        <v>96.888040917736902</v>
      </c>
      <c r="G44" s="138">
        <v>98.427604180564771</v>
      </c>
      <c r="H44" s="138">
        <v>102.27279423680349</v>
      </c>
    </row>
    <row r="45" spans="1:8">
      <c r="A45" s="8" t="s">
        <v>174</v>
      </c>
      <c r="B45" s="138">
        <v>93.58506279985977</v>
      </c>
      <c r="C45" s="138">
        <v>102.73812235124919</v>
      </c>
      <c r="D45" s="138">
        <v>97.504143478222034</v>
      </c>
      <c r="E45" s="138">
        <v>100.16941001297401</v>
      </c>
      <c r="F45" s="138">
        <v>98.910731056015223</v>
      </c>
      <c r="G45" s="138">
        <v>100.38785833507058</v>
      </c>
      <c r="H45" s="138">
        <v>104.09716182452165</v>
      </c>
    </row>
    <row r="46" spans="1:8">
      <c r="A46" s="8" t="s">
        <v>175</v>
      </c>
      <c r="B46" s="138">
        <v>93.680110944938889</v>
      </c>
      <c r="C46" s="138">
        <v>102.98943039909345</v>
      </c>
      <c r="D46" s="138">
        <v>98.02204628239916</v>
      </c>
      <c r="E46" s="138">
        <v>100.239069473396</v>
      </c>
      <c r="F46" s="138">
        <v>98.991983524888838</v>
      </c>
      <c r="G46" s="138">
        <v>100.60300858614552</v>
      </c>
      <c r="H46" s="138">
        <v>104.03827637225851</v>
      </c>
    </row>
    <row r="47" spans="1:8">
      <c r="A47" s="8" t="s">
        <v>135</v>
      </c>
      <c r="B47" s="138">
        <v>93.88575582986401</v>
      </c>
      <c r="C47" s="138">
        <v>103.80601542605157</v>
      </c>
      <c r="D47" s="138">
        <v>98.959768234784988</v>
      </c>
      <c r="E47" s="138">
        <v>101.11096429800691</v>
      </c>
      <c r="F47" s="138">
        <v>99.623890418691047</v>
      </c>
      <c r="G47" s="138">
        <v>101.38015744034354</v>
      </c>
      <c r="H47" s="138">
        <v>104.76967664982438</v>
      </c>
    </row>
    <row r="48" spans="1:8">
      <c r="A48" s="8" t="s">
        <v>176</v>
      </c>
      <c r="B48" s="138">
        <v>94.673058233899297</v>
      </c>
      <c r="C48" s="138">
        <v>104.87563763493841</v>
      </c>
      <c r="D48" s="138">
        <v>99.762403532115243</v>
      </c>
      <c r="E48" s="138">
        <v>101.69678042234513</v>
      </c>
      <c r="F48" s="138">
        <v>100.44397142440262</v>
      </c>
      <c r="G48" s="138">
        <v>102.2602775290554</v>
      </c>
      <c r="H48" s="138">
        <v>106.04934246351749</v>
      </c>
    </row>
    <row r="49" spans="1:8">
      <c r="A49" s="8" t="s">
        <v>177</v>
      </c>
      <c r="B49" s="138">
        <v>95.379070980283629</v>
      </c>
      <c r="C49" s="138">
        <v>105.37893507794651</v>
      </c>
      <c r="D49" s="138">
        <v>100.23898296431135</v>
      </c>
      <c r="E49" s="138">
        <v>102.59114830329257</v>
      </c>
      <c r="F49" s="138">
        <v>101.25105973887078</v>
      </c>
      <c r="G49" s="138">
        <v>102.89393597977794</v>
      </c>
      <c r="H49" s="138">
        <v>106.85958214727368</v>
      </c>
    </row>
    <row r="50" spans="1:8">
      <c r="A50" s="8" t="s">
        <v>134</v>
      </c>
      <c r="B50" s="138">
        <v>95.519563593876882</v>
      </c>
      <c r="C50" s="138">
        <v>106.26946983405455</v>
      </c>
      <c r="D50" s="138">
        <v>100.75254573373525</v>
      </c>
      <c r="E50" s="138">
        <v>103.32484376111677</v>
      </c>
      <c r="F50" s="138">
        <v>101.48500006602141</v>
      </c>
      <c r="G50" s="138">
        <v>103.57698780416884</v>
      </c>
      <c r="H50" s="138">
        <v>107.5003312640774</v>
      </c>
    </row>
    <row r="52" spans="1:8" ht="12" customHeight="1">
      <c r="A52" s="9" t="s">
        <v>121</v>
      </c>
    </row>
    <row r="53" spans="1:8" ht="12" customHeight="1">
      <c r="A53" s="9" t="s">
        <v>110</v>
      </c>
    </row>
    <row r="54" spans="1:8" ht="12" customHeight="1">
      <c r="A54" s="9" t="s">
        <v>111</v>
      </c>
    </row>
  </sheetData>
  <conditionalFormatting sqref="B6:H50">
    <cfRule type="cellIs" dxfId="19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2"/>
  <sheetViews>
    <sheetView workbookViewId="0">
      <selection activeCell="E16" sqref="E16"/>
    </sheetView>
  </sheetViews>
  <sheetFormatPr baseColWidth="10" defaultRowHeight="15.75"/>
  <cols>
    <col min="1" max="1" width="9.140625" style="1" customWidth="1"/>
    <col min="2" max="2" width="28.140625" style="1" customWidth="1"/>
    <col min="3" max="4" width="22.7109375" style="1" customWidth="1"/>
    <col min="5" max="16384" width="11.42578125" style="1"/>
  </cols>
  <sheetData>
    <row r="1" spans="1:6" ht="21.75">
      <c r="C1" s="11" t="s">
        <v>0</v>
      </c>
      <c r="D1" s="5"/>
      <c r="E1" s="4"/>
      <c r="F1" s="4"/>
    </row>
    <row r="3" spans="1:6">
      <c r="A3" s="13" t="s">
        <v>129</v>
      </c>
      <c r="B3" s="2"/>
    </row>
    <row r="4" spans="1:6">
      <c r="A4" s="13" t="s">
        <v>130</v>
      </c>
      <c r="B4" s="2"/>
    </row>
    <row r="5" spans="1:6">
      <c r="A5" s="27" t="s">
        <v>22</v>
      </c>
      <c r="B5" s="27"/>
      <c r="C5" s="28" t="s">
        <v>33</v>
      </c>
      <c r="D5" s="28" t="s">
        <v>35</v>
      </c>
    </row>
    <row r="6" spans="1:6">
      <c r="A6" s="29" t="s">
        <v>179</v>
      </c>
      <c r="B6" s="30" t="s">
        <v>409</v>
      </c>
      <c r="C6" s="31" t="s">
        <v>180</v>
      </c>
      <c r="D6" s="31" t="s">
        <v>181</v>
      </c>
    </row>
    <row r="7" spans="1:6">
      <c r="A7" s="29" t="s">
        <v>182</v>
      </c>
      <c r="B7" s="30" t="s">
        <v>410</v>
      </c>
      <c r="C7" s="31" t="s">
        <v>183</v>
      </c>
      <c r="D7" s="31" t="s">
        <v>184</v>
      </c>
    </row>
    <row r="8" spans="1:6">
      <c r="A8" s="29" t="s">
        <v>185</v>
      </c>
      <c r="B8" s="30" t="s">
        <v>411</v>
      </c>
      <c r="C8" s="31" t="s">
        <v>183</v>
      </c>
      <c r="D8" s="31" t="s">
        <v>186</v>
      </c>
    </row>
    <row r="9" spans="1:6">
      <c r="A9" s="29" t="s">
        <v>187</v>
      </c>
      <c r="B9" s="30" t="s">
        <v>412</v>
      </c>
      <c r="C9" s="31" t="s">
        <v>188</v>
      </c>
      <c r="D9" s="31" t="s">
        <v>184</v>
      </c>
    </row>
    <row r="10" spans="1:6">
      <c r="A10" s="29" t="s">
        <v>189</v>
      </c>
      <c r="B10" s="30" t="s">
        <v>12</v>
      </c>
      <c r="C10" s="31" t="s">
        <v>188</v>
      </c>
      <c r="D10" s="31" t="s">
        <v>190</v>
      </c>
    </row>
    <row r="11" spans="1:6">
      <c r="A11" s="29" t="s">
        <v>191</v>
      </c>
      <c r="B11" s="30" t="s">
        <v>413</v>
      </c>
      <c r="C11" s="31" t="s">
        <v>192</v>
      </c>
      <c r="D11" s="31" t="s">
        <v>184</v>
      </c>
    </row>
    <row r="12" spans="1:6">
      <c r="A12" s="29" t="s">
        <v>193</v>
      </c>
      <c r="B12" s="30" t="s">
        <v>414</v>
      </c>
      <c r="C12" s="31" t="s">
        <v>180</v>
      </c>
      <c r="D12" s="31" t="s">
        <v>194</v>
      </c>
    </row>
    <row r="13" spans="1:6">
      <c r="A13" s="29" t="s">
        <v>195</v>
      </c>
      <c r="B13" s="30" t="s">
        <v>415</v>
      </c>
      <c r="C13" s="31" t="s">
        <v>196</v>
      </c>
      <c r="D13" s="31" t="s">
        <v>197</v>
      </c>
    </row>
    <row r="14" spans="1:6">
      <c r="A14" s="29" t="s">
        <v>198</v>
      </c>
      <c r="B14" s="30" t="s">
        <v>416</v>
      </c>
      <c r="C14" s="31" t="s">
        <v>199</v>
      </c>
      <c r="D14" s="31" t="s">
        <v>197</v>
      </c>
    </row>
    <row r="15" spans="1:6">
      <c r="A15" s="29" t="s">
        <v>200</v>
      </c>
      <c r="B15" s="30" t="s">
        <v>417</v>
      </c>
      <c r="C15" s="31" t="s">
        <v>199</v>
      </c>
      <c r="D15" s="31" t="s">
        <v>201</v>
      </c>
    </row>
    <row r="16" spans="1:6">
      <c r="A16" s="29" t="s">
        <v>202</v>
      </c>
      <c r="B16" s="30" t="s">
        <v>418</v>
      </c>
      <c r="C16" s="31" t="s">
        <v>180</v>
      </c>
      <c r="D16" s="31" t="s">
        <v>203</v>
      </c>
    </row>
    <row r="17" spans="1:4">
      <c r="A17" s="29" t="s">
        <v>204</v>
      </c>
      <c r="B17" s="30" t="s">
        <v>419</v>
      </c>
      <c r="C17" s="31" t="s">
        <v>180</v>
      </c>
      <c r="D17" s="31" t="s">
        <v>205</v>
      </c>
    </row>
    <row r="18" spans="1:4">
      <c r="A18" s="29" t="s">
        <v>206</v>
      </c>
      <c r="B18" s="16" t="s">
        <v>420</v>
      </c>
      <c r="C18" s="31" t="s">
        <v>207</v>
      </c>
      <c r="D18" s="31" t="s">
        <v>203</v>
      </c>
    </row>
    <row r="20" spans="1:4" ht="12" customHeight="1">
      <c r="A20" s="9" t="s">
        <v>121</v>
      </c>
    </row>
    <row r="21" spans="1:4" ht="12" customHeight="1">
      <c r="A21" s="9" t="s">
        <v>110</v>
      </c>
    </row>
    <row r="22" spans="1:4" ht="12" customHeight="1">
      <c r="A22" s="9" t="s">
        <v>111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05"/>
  <sheetViews>
    <sheetView topLeftCell="A7" workbookViewId="0">
      <selection activeCell="D101" sqref="D101"/>
    </sheetView>
  </sheetViews>
  <sheetFormatPr baseColWidth="10" defaultRowHeight="15.75"/>
  <cols>
    <col min="1" max="1" width="4" style="1" customWidth="1"/>
    <col min="2" max="2" width="25.140625" style="1" customWidth="1"/>
    <col min="3" max="4" width="22.7109375" style="1" customWidth="1"/>
    <col min="5" max="16384" width="11.42578125" style="1"/>
  </cols>
  <sheetData>
    <row r="1" spans="1:6" ht="21.75">
      <c r="D1" s="11" t="s">
        <v>0</v>
      </c>
      <c r="E1" s="5"/>
      <c r="F1" s="4"/>
    </row>
    <row r="3" spans="1:6">
      <c r="A3" s="13" t="s">
        <v>131</v>
      </c>
      <c r="B3" s="2"/>
    </row>
    <row r="4" spans="1:6">
      <c r="A4" s="13" t="s">
        <v>132</v>
      </c>
      <c r="B4" s="2"/>
    </row>
    <row r="5" spans="1:6">
      <c r="A5" s="27" t="s">
        <v>23</v>
      </c>
      <c r="B5" s="27"/>
      <c r="C5" s="28" t="s">
        <v>33</v>
      </c>
      <c r="D5" s="28" t="s">
        <v>35</v>
      </c>
    </row>
    <row r="6" spans="1:6">
      <c r="A6" s="8" t="s">
        <v>208</v>
      </c>
      <c r="B6" s="8" t="s">
        <v>421</v>
      </c>
      <c r="C6" s="31" t="s">
        <v>209</v>
      </c>
      <c r="D6" s="31" t="s">
        <v>210</v>
      </c>
    </row>
    <row r="7" spans="1:6">
      <c r="A7" s="8" t="s">
        <v>211</v>
      </c>
      <c r="B7" s="8" t="s">
        <v>7</v>
      </c>
      <c r="C7" s="31" t="s">
        <v>183</v>
      </c>
      <c r="D7" s="31" t="s">
        <v>210</v>
      </c>
    </row>
    <row r="8" spans="1:6">
      <c r="A8" s="8" t="s">
        <v>212</v>
      </c>
      <c r="B8" s="8" t="s">
        <v>422</v>
      </c>
      <c r="C8" s="31" t="s">
        <v>188</v>
      </c>
      <c r="D8" s="31" t="s">
        <v>213</v>
      </c>
    </row>
    <row r="9" spans="1:6">
      <c r="A9" s="8" t="s">
        <v>214</v>
      </c>
      <c r="B9" s="8" t="s">
        <v>423</v>
      </c>
      <c r="C9" s="31" t="s">
        <v>215</v>
      </c>
      <c r="D9" s="31" t="s">
        <v>216</v>
      </c>
    </row>
    <row r="10" spans="1:6">
      <c r="A10" s="8" t="s">
        <v>217</v>
      </c>
      <c r="B10" s="8" t="s">
        <v>424</v>
      </c>
      <c r="C10" s="31" t="s">
        <v>180</v>
      </c>
      <c r="D10" s="31" t="s">
        <v>218</v>
      </c>
    </row>
    <row r="11" spans="1:6">
      <c r="A11" s="8" t="s">
        <v>219</v>
      </c>
      <c r="B11" s="8" t="s">
        <v>425</v>
      </c>
      <c r="C11" s="31" t="s">
        <v>199</v>
      </c>
      <c r="D11" s="31" t="s">
        <v>220</v>
      </c>
    </row>
    <row r="12" spans="1:6">
      <c r="A12" s="8" t="s">
        <v>221</v>
      </c>
      <c r="B12" s="8" t="s">
        <v>426</v>
      </c>
      <c r="C12" s="31" t="s">
        <v>209</v>
      </c>
      <c r="D12" s="31" t="s">
        <v>184</v>
      </c>
    </row>
    <row r="13" spans="1:6">
      <c r="A13" s="8" t="s">
        <v>222</v>
      </c>
      <c r="B13" s="8" t="s">
        <v>427</v>
      </c>
      <c r="C13" s="31" t="s">
        <v>180</v>
      </c>
      <c r="D13" s="31" t="s">
        <v>223</v>
      </c>
    </row>
    <row r="14" spans="1:6">
      <c r="A14" s="8" t="s">
        <v>224</v>
      </c>
      <c r="B14" s="8" t="s">
        <v>428</v>
      </c>
      <c r="C14" s="31" t="s">
        <v>225</v>
      </c>
      <c r="D14" s="31" t="s">
        <v>213</v>
      </c>
    </row>
    <row r="15" spans="1:6">
      <c r="A15" s="8" t="s">
        <v>226</v>
      </c>
      <c r="B15" s="8" t="s">
        <v>429</v>
      </c>
      <c r="C15" s="31" t="s">
        <v>188</v>
      </c>
      <c r="D15" s="31" t="s">
        <v>227</v>
      </c>
    </row>
    <row r="16" spans="1:6">
      <c r="A16" s="8" t="s">
        <v>179</v>
      </c>
      <c r="B16" s="8" t="s">
        <v>430</v>
      </c>
      <c r="C16" s="31" t="s">
        <v>196</v>
      </c>
      <c r="D16" s="31" t="s">
        <v>228</v>
      </c>
    </row>
    <row r="17" spans="1:4">
      <c r="A17" s="8" t="s">
        <v>229</v>
      </c>
      <c r="B17" s="8" t="s">
        <v>431</v>
      </c>
      <c r="C17" s="31" t="s">
        <v>230</v>
      </c>
      <c r="D17" s="31" t="s">
        <v>231</v>
      </c>
    </row>
    <row r="18" spans="1:4">
      <c r="A18" s="8" t="s">
        <v>232</v>
      </c>
      <c r="B18" s="8" t="s">
        <v>432</v>
      </c>
      <c r="C18" s="31" t="s">
        <v>188</v>
      </c>
      <c r="D18" s="31" t="s">
        <v>228</v>
      </c>
    </row>
    <row r="19" spans="1:4">
      <c r="A19" s="8" t="s">
        <v>233</v>
      </c>
      <c r="B19" s="8" t="s">
        <v>433</v>
      </c>
      <c r="C19" s="31" t="s">
        <v>188</v>
      </c>
      <c r="D19" s="31" t="s">
        <v>181</v>
      </c>
    </row>
    <row r="20" spans="1:4">
      <c r="A20" s="8" t="s">
        <v>234</v>
      </c>
      <c r="B20" s="8" t="s">
        <v>434</v>
      </c>
      <c r="C20" s="31" t="s">
        <v>225</v>
      </c>
      <c r="D20" s="31" t="s">
        <v>235</v>
      </c>
    </row>
    <row r="21" spans="1:4">
      <c r="A21" s="8" t="s">
        <v>236</v>
      </c>
      <c r="B21" s="8" t="s">
        <v>435</v>
      </c>
      <c r="C21" s="31" t="s">
        <v>196</v>
      </c>
      <c r="D21" s="31" t="s">
        <v>237</v>
      </c>
    </row>
    <row r="22" spans="1:4">
      <c r="A22" s="8" t="s">
        <v>238</v>
      </c>
      <c r="B22" s="8" t="s">
        <v>436</v>
      </c>
      <c r="C22" s="31" t="s">
        <v>239</v>
      </c>
      <c r="D22" s="31" t="s">
        <v>240</v>
      </c>
    </row>
    <row r="23" spans="1:4">
      <c r="A23" s="8" t="s">
        <v>241</v>
      </c>
      <c r="B23" s="8" t="s">
        <v>437</v>
      </c>
      <c r="C23" s="31" t="s">
        <v>225</v>
      </c>
      <c r="D23" s="31" t="s">
        <v>242</v>
      </c>
    </row>
    <row r="24" spans="1:4">
      <c r="A24" s="8" t="s">
        <v>243</v>
      </c>
      <c r="B24" s="8" t="s">
        <v>438</v>
      </c>
      <c r="C24" s="31" t="s">
        <v>244</v>
      </c>
      <c r="D24" s="31" t="s">
        <v>223</v>
      </c>
    </row>
    <row r="25" spans="1:4">
      <c r="A25" s="8" t="s">
        <v>245</v>
      </c>
      <c r="B25" s="8" t="s">
        <v>439</v>
      </c>
      <c r="C25" s="31" t="s">
        <v>180</v>
      </c>
      <c r="D25" s="31" t="s">
        <v>246</v>
      </c>
    </row>
    <row r="26" spans="1:4">
      <c r="A26" s="8" t="s">
        <v>247</v>
      </c>
      <c r="B26" s="8" t="s">
        <v>440</v>
      </c>
      <c r="C26" s="31" t="s">
        <v>180</v>
      </c>
      <c r="D26" s="31" t="s">
        <v>190</v>
      </c>
    </row>
    <row r="27" spans="1:4">
      <c r="A27" s="8" t="s">
        <v>248</v>
      </c>
      <c r="B27" s="8" t="s">
        <v>441</v>
      </c>
      <c r="C27" s="31" t="s">
        <v>230</v>
      </c>
      <c r="D27" s="31" t="s">
        <v>249</v>
      </c>
    </row>
    <row r="28" spans="1:4">
      <c r="A28" s="8" t="s">
        <v>182</v>
      </c>
      <c r="B28" s="8" t="s">
        <v>442</v>
      </c>
      <c r="C28" s="31" t="s">
        <v>188</v>
      </c>
      <c r="D28" s="31" t="s">
        <v>237</v>
      </c>
    </row>
    <row r="29" spans="1:4">
      <c r="A29" s="8" t="s">
        <v>250</v>
      </c>
      <c r="B29" s="8" t="s">
        <v>443</v>
      </c>
      <c r="C29" s="31" t="s">
        <v>180</v>
      </c>
      <c r="D29" s="31" t="s">
        <v>235</v>
      </c>
    </row>
    <row r="30" spans="1:4">
      <c r="A30" s="8" t="s">
        <v>251</v>
      </c>
      <c r="B30" s="8" t="s">
        <v>444</v>
      </c>
      <c r="C30" s="31" t="s">
        <v>188</v>
      </c>
      <c r="D30" s="31" t="s">
        <v>194</v>
      </c>
    </row>
    <row r="31" spans="1:4">
      <c r="A31" s="8" t="s">
        <v>185</v>
      </c>
      <c r="B31" s="8" t="s">
        <v>445</v>
      </c>
      <c r="C31" s="31" t="s">
        <v>188</v>
      </c>
      <c r="D31" s="31" t="s">
        <v>186</v>
      </c>
    </row>
    <row r="32" spans="1:4">
      <c r="A32" s="8" t="s">
        <v>187</v>
      </c>
      <c r="B32" s="8" t="s">
        <v>446</v>
      </c>
      <c r="C32" s="31" t="s">
        <v>188</v>
      </c>
      <c r="D32" s="31" t="s">
        <v>184</v>
      </c>
    </row>
    <row r="33" spans="1:4">
      <c r="A33" s="8" t="s">
        <v>252</v>
      </c>
      <c r="B33" s="8" t="s">
        <v>447</v>
      </c>
      <c r="C33" s="31" t="s">
        <v>180</v>
      </c>
      <c r="D33" s="31" t="s">
        <v>197</v>
      </c>
    </row>
    <row r="34" spans="1:4">
      <c r="A34" s="8" t="s">
        <v>253</v>
      </c>
      <c r="B34" s="8" t="s">
        <v>448</v>
      </c>
      <c r="C34" s="31" t="s">
        <v>207</v>
      </c>
      <c r="D34" s="31" t="s">
        <v>203</v>
      </c>
    </row>
    <row r="35" spans="1:4">
      <c r="A35" s="8" t="s">
        <v>254</v>
      </c>
      <c r="B35" s="8" t="s">
        <v>449</v>
      </c>
      <c r="C35" s="31" t="s">
        <v>207</v>
      </c>
      <c r="D35" s="31" t="s">
        <v>203</v>
      </c>
    </row>
    <row r="36" spans="1:4">
      <c r="A36" s="8" t="s">
        <v>255</v>
      </c>
      <c r="B36" s="8" t="s">
        <v>450</v>
      </c>
      <c r="C36" s="31" t="s">
        <v>199</v>
      </c>
      <c r="D36" s="31" t="s">
        <v>256</v>
      </c>
    </row>
    <row r="37" spans="1:4">
      <c r="A37" s="8" t="s">
        <v>257</v>
      </c>
      <c r="B37" s="8" t="s">
        <v>451</v>
      </c>
      <c r="C37" s="31" t="s">
        <v>199</v>
      </c>
      <c r="D37" s="31" t="s">
        <v>201</v>
      </c>
    </row>
    <row r="38" spans="1:4">
      <c r="A38" s="8" t="s">
        <v>189</v>
      </c>
      <c r="B38" s="8" t="s">
        <v>452</v>
      </c>
      <c r="C38" s="31" t="s">
        <v>244</v>
      </c>
      <c r="D38" s="31" t="s">
        <v>258</v>
      </c>
    </row>
    <row r="39" spans="1:4">
      <c r="A39" s="8" t="s">
        <v>259</v>
      </c>
      <c r="B39" s="8" t="s">
        <v>453</v>
      </c>
      <c r="C39" s="31" t="s">
        <v>260</v>
      </c>
      <c r="D39" s="31" t="s">
        <v>261</v>
      </c>
    </row>
    <row r="40" spans="1:4">
      <c r="A40" s="8" t="s">
        <v>262</v>
      </c>
      <c r="B40" s="8" t="s">
        <v>454</v>
      </c>
      <c r="C40" s="31" t="s">
        <v>207</v>
      </c>
      <c r="D40" s="31" t="s">
        <v>263</v>
      </c>
    </row>
    <row r="41" spans="1:4">
      <c r="A41" s="8" t="s">
        <v>264</v>
      </c>
      <c r="B41" s="8" t="s">
        <v>455</v>
      </c>
      <c r="C41" s="31" t="s">
        <v>260</v>
      </c>
      <c r="D41" s="31" t="s">
        <v>228</v>
      </c>
    </row>
    <row r="42" spans="1:4">
      <c r="A42" s="8" t="s">
        <v>265</v>
      </c>
      <c r="B42" s="8" t="s">
        <v>456</v>
      </c>
      <c r="C42" s="31" t="s">
        <v>244</v>
      </c>
      <c r="D42" s="31" t="s">
        <v>235</v>
      </c>
    </row>
    <row r="43" spans="1:4">
      <c r="A43" s="8" t="s">
        <v>266</v>
      </c>
      <c r="B43" s="8" t="s">
        <v>457</v>
      </c>
      <c r="C43" s="31" t="s">
        <v>183</v>
      </c>
      <c r="D43" s="31" t="s">
        <v>213</v>
      </c>
    </row>
    <row r="44" spans="1:4">
      <c r="A44" s="8" t="s">
        <v>267</v>
      </c>
      <c r="B44" s="8" t="s">
        <v>458</v>
      </c>
      <c r="C44" s="31" t="s">
        <v>188</v>
      </c>
      <c r="D44" s="31" t="s">
        <v>197</v>
      </c>
    </row>
    <row r="45" spans="1:4">
      <c r="A45" s="8" t="s">
        <v>268</v>
      </c>
      <c r="B45" s="8" t="s">
        <v>459</v>
      </c>
      <c r="C45" s="31" t="s">
        <v>244</v>
      </c>
      <c r="D45" s="31" t="s">
        <v>242</v>
      </c>
    </row>
    <row r="46" spans="1:4">
      <c r="A46" s="8" t="s">
        <v>269</v>
      </c>
      <c r="B46" s="8" t="s">
        <v>460</v>
      </c>
      <c r="C46" s="31" t="s">
        <v>260</v>
      </c>
      <c r="D46" s="31" t="s">
        <v>240</v>
      </c>
    </row>
    <row r="47" spans="1:4">
      <c r="A47" s="8" t="s">
        <v>270</v>
      </c>
      <c r="B47" s="8" t="s">
        <v>461</v>
      </c>
      <c r="C47" s="31" t="s">
        <v>188</v>
      </c>
      <c r="D47" s="31" t="s">
        <v>213</v>
      </c>
    </row>
    <row r="48" spans="1:4">
      <c r="A48" s="8" t="s">
        <v>271</v>
      </c>
      <c r="B48" s="8" t="s">
        <v>462</v>
      </c>
      <c r="C48" s="31" t="s">
        <v>183</v>
      </c>
      <c r="D48" s="31" t="s">
        <v>223</v>
      </c>
    </row>
    <row r="49" spans="1:4">
      <c r="A49" s="8" t="s">
        <v>272</v>
      </c>
      <c r="B49" s="8" t="s">
        <v>463</v>
      </c>
      <c r="C49" s="31" t="s">
        <v>196</v>
      </c>
      <c r="D49" s="31" t="s">
        <v>273</v>
      </c>
    </row>
    <row r="50" spans="1:4">
      <c r="A50" s="8" t="s">
        <v>191</v>
      </c>
      <c r="B50" s="8" t="s">
        <v>464</v>
      </c>
      <c r="C50" s="31" t="s">
        <v>260</v>
      </c>
      <c r="D50" s="31" t="s">
        <v>261</v>
      </c>
    </row>
    <row r="51" spans="1:4">
      <c r="A51" s="8" t="s">
        <v>274</v>
      </c>
      <c r="B51" s="8" t="s">
        <v>465</v>
      </c>
      <c r="C51" s="31" t="s">
        <v>180</v>
      </c>
      <c r="D51" s="31" t="s">
        <v>223</v>
      </c>
    </row>
    <row r="52" spans="1:4">
      <c r="A52" s="8" t="s">
        <v>275</v>
      </c>
      <c r="B52" s="8" t="s">
        <v>466</v>
      </c>
      <c r="C52" s="31" t="s">
        <v>188</v>
      </c>
      <c r="D52" s="31" t="s">
        <v>256</v>
      </c>
    </row>
    <row r="53" spans="1:4">
      <c r="A53" s="8" t="s">
        <v>276</v>
      </c>
      <c r="B53" s="8" t="s">
        <v>467</v>
      </c>
      <c r="C53" s="31" t="s">
        <v>188</v>
      </c>
      <c r="D53" s="31" t="s">
        <v>201</v>
      </c>
    </row>
    <row r="54" spans="1:4">
      <c r="A54" s="8" t="s">
        <v>277</v>
      </c>
      <c r="B54" s="8" t="s">
        <v>468</v>
      </c>
      <c r="C54" s="31" t="s">
        <v>225</v>
      </c>
      <c r="D54" s="31" t="s">
        <v>227</v>
      </c>
    </row>
    <row r="55" spans="1:4">
      <c r="A55" s="8" t="s">
        <v>278</v>
      </c>
      <c r="B55" s="8" t="s">
        <v>469</v>
      </c>
      <c r="C55" s="31" t="s">
        <v>192</v>
      </c>
      <c r="D55" s="31" t="s">
        <v>237</v>
      </c>
    </row>
    <row r="56" spans="1:4">
      <c r="A56" s="8" t="s">
        <v>279</v>
      </c>
      <c r="B56" s="8" t="s">
        <v>470</v>
      </c>
      <c r="C56" s="31" t="s">
        <v>192</v>
      </c>
      <c r="D56" s="31" t="s">
        <v>246</v>
      </c>
    </row>
    <row r="57" spans="1:4">
      <c r="A57" s="8" t="s">
        <v>280</v>
      </c>
      <c r="B57" s="8" t="s">
        <v>471</v>
      </c>
      <c r="C57" s="31" t="s">
        <v>183</v>
      </c>
      <c r="D57" s="31" t="s">
        <v>281</v>
      </c>
    </row>
    <row r="58" spans="1:4">
      <c r="A58" s="8" t="s">
        <v>193</v>
      </c>
      <c r="B58" s="8" t="s">
        <v>472</v>
      </c>
      <c r="C58" s="31" t="s">
        <v>183</v>
      </c>
      <c r="D58" s="31" t="s">
        <v>242</v>
      </c>
    </row>
    <row r="59" spans="1:4">
      <c r="A59" s="8" t="s">
        <v>195</v>
      </c>
      <c r="B59" s="8" t="s">
        <v>473</v>
      </c>
      <c r="C59" s="31" t="s">
        <v>188</v>
      </c>
      <c r="D59" s="31" t="s">
        <v>184</v>
      </c>
    </row>
    <row r="60" spans="1:4">
      <c r="A60" s="8" t="s">
        <v>282</v>
      </c>
      <c r="B60" s="8" t="s">
        <v>474</v>
      </c>
      <c r="C60" s="31" t="s">
        <v>209</v>
      </c>
      <c r="D60" s="31" t="s">
        <v>231</v>
      </c>
    </row>
    <row r="61" spans="1:4">
      <c r="A61" s="8" t="s">
        <v>283</v>
      </c>
      <c r="B61" s="8" t="s">
        <v>475</v>
      </c>
      <c r="C61" s="31" t="s">
        <v>196</v>
      </c>
      <c r="D61" s="31" t="s">
        <v>284</v>
      </c>
    </row>
    <row r="62" spans="1:4">
      <c r="A62" s="8" t="s">
        <v>285</v>
      </c>
      <c r="B62" s="8" t="s">
        <v>476</v>
      </c>
      <c r="C62" s="31" t="s">
        <v>188</v>
      </c>
      <c r="D62" s="31" t="s">
        <v>201</v>
      </c>
    </row>
    <row r="63" spans="1:4">
      <c r="A63" s="8" t="s">
        <v>286</v>
      </c>
      <c r="B63" s="8" t="s">
        <v>477</v>
      </c>
      <c r="C63" s="31" t="s">
        <v>225</v>
      </c>
      <c r="D63" s="31" t="s">
        <v>213</v>
      </c>
    </row>
    <row r="64" spans="1:4">
      <c r="A64" s="8" t="s">
        <v>287</v>
      </c>
      <c r="B64" s="8" t="s">
        <v>478</v>
      </c>
      <c r="C64" s="31" t="s">
        <v>244</v>
      </c>
      <c r="D64" s="31" t="s">
        <v>231</v>
      </c>
    </row>
    <row r="65" spans="1:4">
      <c r="A65" s="8" t="s">
        <v>288</v>
      </c>
      <c r="B65" s="8" t="s">
        <v>8</v>
      </c>
      <c r="C65" s="31" t="s">
        <v>180</v>
      </c>
      <c r="D65" s="31" t="s">
        <v>181</v>
      </c>
    </row>
    <row r="66" spans="1:4">
      <c r="A66" s="8" t="s">
        <v>289</v>
      </c>
      <c r="B66" s="8" t="s">
        <v>9</v>
      </c>
      <c r="C66" s="31" t="s">
        <v>230</v>
      </c>
      <c r="D66" s="31" t="s">
        <v>235</v>
      </c>
    </row>
    <row r="67" spans="1:4">
      <c r="A67" s="8" t="s">
        <v>290</v>
      </c>
      <c r="B67" s="8" t="s">
        <v>479</v>
      </c>
      <c r="C67" s="31" t="s">
        <v>225</v>
      </c>
      <c r="D67" s="31" t="s">
        <v>207</v>
      </c>
    </row>
    <row r="68" spans="1:4">
      <c r="A68" s="8" t="s">
        <v>291</v>
      </c>
      <c r="B68" s="8" t="s">
        <v>10</v>
      </c>
      <c r="C68" s="31" t="s">
        <v>183</v>
      </c>
      <c r="D68" s="31" t="s">
        <v>258</v>
      </c>
    </row>
    <row r="69" spans="1:4">
      <c r="A69" s="8" t="s">
        <v>292</v>
      </c>
      <c r="B69" s="8" t="s">
        <v>480</v>
      </c>
      <c r="C69" s="31" t="s">
        <v>192</v>
      </c>
      <c r="D69" s="31" t="s">
        <v>246</v>
      </c>
    </row>
    <row r="70" spans="1:4">
      <c r="A70" s="8" t="s">
        <v>293</v>
      </c>
      <c r="B70" s="8" t="s">
        <v>481</v>
      </c>
      <c r="C70" s="31" t="s">
        <v>196</v>
      </c>
      <c r="D70" s="31" t="s">
        <v>261</v>
      </c>
    </row>
    <row r="71" spans="1:4">
      <c r="A71" s="8" t="s">
        <v>294</v>
      </c>
      <c r="B71" s="8" t="s">
        <v>482</v>
      </c>
      <c r="C71" s="31" t="s">
        <v>225</v>
      </c>
      <c r="D71" s="31" t="s">
        <v>201</v>
      </c>
    </row>
    <row r="72" spans="1:4">
      <c r="A72" s="8" t="s">
        <v>295</v>
      </c>
      <c r="B72" s="8" t="s">
        <v>483</v>
      </c>
      <c r="C72" s="31" t="s">
        <v>249</v>
      </c>
      <c r="D72" s="31" t="s">
        <v>296</v>
      </c>
    </row>
    <row r="73" spans="1:4">
      <c r="A73" s="8" t="s">
        <v>297</v>
      </c>
      <c r="B73" s="8" t="s">
        <v>484</v>
      </c>
      <c r="C73" s="31" t="s">
        <v>225</v>
      </c>
      <c r="D73" s="31" t="s">
        <v>246</v>
      </c>
    </row>
    <row r="74" spans="1:4">
      <c r="A74" s="8" t="s">
        <v>298</v>
      </c>
      <c r="B74" s="8" t="s">
        <v>485</v>
      </c>
      <c r="C74" s="31" t="s">
        <v>188</v>
      </c>
      <c r="D74" s="31" t="s">
        <v>184</v>
      </c>
    </row>
    <row r="75" spans="1:4">
      <c r="A75" s="8" t="s">
        <v>299</v>
      </c>
      <c r="B75" s="8" t="s">
        <v>486</v>
      </c>
      <c r="C75" s="31" t="s">
        <v>300</v>
      </c>
      <c r="D75" s="31" t="s">
        <v>301</v>
      </c>
    </row>
    <row r="76" spans="1:4">
      <c r="A76" s="8" t="s">
        <v>302</v>
      </c>
      <c r="B76" s="8" t="s">
        <v>487</v>
      </c>
      <c r="C76" s="31" t="s">
        <v>188</v>
      </c>
      <c r="D76" s="31" t="s">
        <v>207</v>
      </c>
    </row>
    <row r="77" spans="1:4">
      <c r="A77" s="8" t="s">
        <v>303</v>
      </c>
      <c r="B77" s="8" t="s">
        <v>488</v>
      </c>
      <c r="C77" s="31" t="s">
        <v>188</v>
      </c>
      <c r="D77" s="31" t="s">
        <v>258</v>
      </c>
    </row>
    <row r="78" spans="1:4">
      <c r="A78" s="8" t="s">
        <v>304</v>
      </c>
      <c r="B78" s="8" t="s">
        <v>489</v>
      </c>
      <c r="C78" s="31" t="s">
        <v>180</v>
      </c>
      <c r="D78" s="31" t="s">
        <v>190</v>
      </c>
    </row>
    <row r="79" spans="1:4">
      <c r="A79" s="8" t="s">
        <v>305</v>
      </c>
      <c r="B79" s="8" t="s">
        <v>490</v>
      </c>
      <c r="C79" s="31" t="s">
        <v>215</v>
      </c>
      <c r="D79" s="31" t="s">
        <v>306</v>
      </c>
    </row>
    <row r="80" spans="1:4">
      <c r="A80" s="8" t="s">
        <v>307</v>
      </c>
      <c r="B80" s="8" t="s">
        <v>491</v>
      </c>
      <c r="C80" s="31" t="s">
        <v>180</v>
      </c>
      <c r="D80" s="31" t="s">
        <v>308</v>
      </c>
    </row>
    <row r="81" spans="1:4">
      <c r="A81" s="8" t="s">
        <v>198</v>
      </c>
      <c r="B81" s="8" t="s">
        <v>492</v>
      </c>
      <c r="C81" s="31" t="s">
        <v>249</v>
      </c>
      <c r="D81" s="31" t="s">
        <v>309</v>
      </c>
    </row>
    <row r="82" spans="1:4">
      <c r="A82" s="8" t="s">
        <v>200</v>
      </c>
      <c r="B82" s="8" t="s">
        <v>493</v>
      </c>
      <c r="C82" s="31" t="s">
        <v>180</v>
      </c>
      <c r="D82" s="31" t="s">
        <v>258</v>
      </c>
    </row>
    <row r="83" spans="1:4">
      <c r="A83" s="8" t="s">
        <v>310</v>
      </c>
      <c r="B83" s="8" t="s">
        <v>494</v>
      </c>
      <c r="C83" s="31" t="s">
        <v>199</v>
      </c>
      <c r="D83" s="31" t="s">
        <v>190</v>
      </c>
    </row>
    <row r="84" spans="1:4">
      <c r="A84" s="8" t="s">
        <v>311</v>
      </c>
      <c r="B84" s="8" t="s">
        <v>495</v>
      </c>
      <c r="C84" s="31" t="s">
        <v>183</v>
      </c>
      <c r="D84" s="31" t="s">
        <v>300</v>
      </c>
    </row>
    <row r="85" spans="1:4">
      <c r="A85" s="8" t="s">
        <v>312</v>
      </c>
      <c r="B85" s="8" t="s">
        <v>496</v>
      </c>
      <c r="C85" s="31" t="s">
        <v>188</v>
      </c>
      <c r="D85" s="31" t="s">
        <v>210</v>
      </c>
    </row>
    <row r="86" spans="1:4">
      <c r="A86" s="8" t="s">
        <v>313</v>
      </c>
      <c r="B86" s="8" t="s">
        <v>11</v>
      </c>
      <c r="C86" s="31" t="s">
        <v>180</v>
      </c>
      <c r="D86" s="31" t="s">
        <v>184</v>
      </c>
    </row>
    <row r="87" spans="1:4">
      <c r="A87" s="8" t="s">
        <v>314</v>
      </c>
      <c r="B87" s="8" t="s">
        <v>497</v>
      </c>
      <c r="C87" s="31" t="s">
        <v>192</v>
      </c>
      <c r="D87" s="31" t="s">
        <v>184</v>
      </c>
    </row>
    <row r="88" spans="1:4">
      <c r="A88" s="8" t="s">
        <v>315</v>
      </c>
      <c r="B88" s="8" t="s">
        <v>498</v>
      </c>
      <c r="C88" s="31" t="s">
        <v>180</v>
      </c>
      <c r="D88" s="31" t="s">
        <v>194</v>
      </c>
    </row>
    <row r="89" spans="1:4">
      <c r="A89" s="8" t="s">
        <v>316</v>
      </c>
      <c r="B89" s="8" t="s">
        <v>499</v>
      </c>
      <c r="C89" s="31" t="s">
        <v>183</v>
      </c>
      <c r="D89" s="31" t="s">
        <v>228</v>
      </c>
    </row>
    <row r="90" spans="1:4">
      <c r="A90" s="8" t="s">
        <v>202</v>
      </c>
      <c r="B90" s="8" t="s">
        <v>500</v>
      </c>
      <c r="C90" s="31" t="s">
        <v>180</v>
      </c>
      <c r="D90" s="31" t="s">
        <v>301</v>
      </c>
    </row>
    <row r="91" spans="1:4">
      <c r="A91" s="8" t="s">
        <v>317</v>
      </c>
      <c r="B91" s="8" t="s">
        <v>501</v>
      </c>
      <c r="C91" s="31" t="s">
        <v>188</v>
      </c>
      <c r="D91" s="31" t="s">
        <v>197</v>
      </c>
    </row>
    <row r="92" spans="1:4">
      <c r="A92" s="8" t="s">
        <v>318</v>
      </c>
      <c r="B92" s="8" t="s">
        <v>502</v>
      </c>
      <c r="C92" s="31" t="s">
        <v>249</v>
      </c>
      <c r="D92" s="31" t="s">
        <v>213</v>
      </c>
    </row>
    <row r="93" spans="1:4">
      <c r="A93" s="8" t="s">
        <v>319</v>
      </c>
      <c r="B93" s="8" t="s">
        <v>503</v>
      </c>
      <c r="C93" s="31" t="s">
        <v>300</v>
      </c>
      <c r="D93" s="31" t="s">
        <v>213</v>
      </c>
    </row>
    <row r="94" spans="1:4">
      <c r="A94" s="8" t="s">
        <v>320</v>
      </c>
      <c r="B94" s="8" t="s">
        <v>504</v>
      </c>
      <c r="C94" s="31" t="s">
        <v>183</v>
      </c>
      <c r="D94" s="31" t="s">
        <v>184</v>
      </c>
    </row>
    <row r="95" spans="1:4">
      <c r="A95" s="8" t="s">
        <v>321</v>
      </c>
      <c r="B95" s="8" t="s">
        <v>505</v>
      </c>
      <c r="C95" s="31" t="s">
        <v>244</v>
      </c>
      <c r="D95" s="31" t="s">
        <v>242</v>
      </c>
    </row>
    <row r="96" spans="1:4">
      <c r="A96" s="8" t="s">
        <v>322</v>
      </c>
      <c r="B96" s="8" t="s">
        <v>506</v>
      </c>
      <c r="C96" s="31" t="s">
        <v>225</v>
      </c>
      <c r="D96" s="31" t="s">
        <v>260</v>
      </c>
    </row>
    <row r="97" spans="1:4">
      <c r="A97" s="8" t="s">
        <v>323</v>
      </c>
      <c r="B97" s="8" t="s">
        <v>507</v>
      </c>
      <c r="C97" s="31" t="s">
        <v>225</v>
      </c>
      <c r="D97" s="31" t="s">
        <v>231</v>
      </c>
    </row>
    <row r="98" spans="1:4">
      <c r="A98" s="8" t="s">
        <v>324</v>
      </c>
      <c r="B98" s="8" t="s">
        <v>508</v>
      </c>
      <c r="C98" s="31" t="s">
        <v>188</v>
      </c>
      <c r="D98" s="31" t="s">
        <v>184</v>
      </c>
    </row>
    <row r="99" spans="1:4">
      <c r="A99" s="8" t="s">
        <v>204</v>
      </c>
      <c r="B99" s="8" t="s">
        <v>509</v>
      </c>
      <c r="C99" s="31" t="s">
        <v>196</v>
      </c>
      <c r="D99" s="31" t="s">
        <v>190</v>
      </c>
    </row>
    <row r="100" spans="1:4">
      <c r="A100" s="8" t="s">
        <v>206</v>
      </c>
      <c r="B100" s="8" t="s">
        <v>510</v>
      </c>
      <c r="C100" s="31" t="s">
        <v>244</v>
      </c>
      <c r="D100" s="31" t="s">
        <v>223</v>
      </c>
    </row>
    <row r="101" spans="1:4">
      <c r="A101" s="8" t="s">
        <v>325</v>
      </c>
      <c r="B101" s="8" t="s">
        <v>511</v>
      </c>
      <c r="C101" s="31" t="s">
        <v>188</v>
      </c>
      <c r="D101" s="31" t="s">
        <v>190</v>
      </c>
    </row>
    <row r="103" spans="1:4" ht="12" customHeight="1">
      <c r="A103" s="9" t="s">
        <v>121</v>
      </c>
    </row>
    <row r="104" spans="1:4" ht="12" customHeight="1">
      <c r="A104" s="9" t="s">
        <v>110</v>
      </c>
    </row>
    <row r="105" spans="1:4" ht="12" customHeight="1">
      <c r="A105" s="9" t="s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1"/>
  <sheetViews>
    <sheetView workbookViewId="0">
      <selection activeCell="K13" sqref="K13"/>
    </sheetView>
  </sheetViews>
  <sheetFormatPr baseColWidth="10" defaultRowHeight="15.75"/>
  <cols>
    <col min="1" max="1" width="15.140625" style="1" customWidth="1"/>
    <col min="2" max="2" width="21.42578125" style="1" customWidth="1"/>
    <col min="3" max="5" width="12.28515625" style="1" bestFit="1" customWidth="1"/>
    <col min="6" max="7" width="11.42578125" style="1"/>
    <col min="8" max="8" width="16.7109375" style="1" customWidth="1"/>
    <col min="9" max="16384" width="11.42578125" style="1"/>
  </cols>
  <sheetData>
    <row r="1" spans="1:8" ht="21.75">
      <c r="C1" s="11" t="s">
        <v>0</v>
      </c>
      <c r="D1" s="5"/>
      <c r="E1" s="5"/>
    </row>
    <row r="3" spans="1:8">
      <c r="A3" s="13" t="s">
        <v>24</v>
      </c>
    </row>
    <row r="4" spans="1:8" ht="15.75" customHeight="1">
      <c r="A4" s="15"/>
      <c r="B4" s="15"/>
      <c r="C4" s="159" t="s">
        <v>21</v>
      </c>
      <c r="D4" s="157"/>
      <c r="E4" s="158"/>
      <c r="F4" s="159" t="s">
        <v>17</v>
      </c>
      <c r="G4" s="158"/>
      <c r="H4" s="162" t="s">
        <v>31</v>
      </c>
    </row>
    <row r="5" spans="1:8">
      <c r="A5" s="15"/>
      <c r="B5" s="15"/>
      <c r="C5" s="83" t="s">
        <v>133</v>
      </c>
      <c r="D5" s="116" t="s">
        <v>134</v>
      </c>
      <c r="E5" s="117" t="s">
        <v>135</v>
      </c>
      <c r="F5" s="33" t="s">
        <v>14</v>
      </c>
      <c r="G5" s="34" t="s">
        <v>15</v>
      </c>
      <c r="H5" s="163"/>
    </row>
    <row r="6" spans="1:8">
      <c r="A6" s="160" t="s">
        <v>7</v>
      </c>
      <c r="B6" s="35" t="s">
        <v>25</v>
      </c>
      <c r="C6" s="43">
        <v>3648.0355789250361</v>
      </c>
      <c r="D6" s="44">
        <v>3662.8412606769293</v>
      </c>
      <c r="E6" s="44">
        <v>3441.7341109973527</v>
      </c>
      <c r="F6" s="42">
        <f>(C6-D6)/D6</f>
        <v>-4.0421303294909793E-3</v>
      </c>
      <c r="G6" s="42">
        <f>(C6-E6)/E6</f>
        <v>5.9941140504866312E-2</v>
      </c>
      <c r="H6" s="36">
        <v>4.1766510769020134E-3</v>
      </c>
    </row>
    <row r="7" spans="1:8">
      <c r="A7" s="161"/>
      <c r="B7" s="37" t="s">
        <v>26</v>
      </c>
      <c r="C7" s="43">
        <v>26040.919798039555</v>
      </c>
      <c r="D7" s="44">
        <v>26083.859847454107</v>
      </c>
      <c r="E7" s="44">
        <v>25823.523553459971</v>
      </c>
      <c r="F7" s="42">
        <f t="shared" ref="F7:F47" si="0">(C7-D7)/D7</f>
        <v>-1.6462306447618479E-3</v>
      </c>
      <c r="G7" s="42">
        <f t="shared" ref="G7:G47" si="1">(C7-E7)/E7</f>
        <v>8.4185352990086542E-3</v>
      </c>
      <c r="H7" s="36">
        <v>0.10120488939184603</v>
      </c>
    </row>
    <row r="8" spans="1:8">
      <c r="A8" s="161"/>
      <c r="B8" s="38" t="s">
        <v>27</v>
      </c>
      <c r="C8" s="43">
        <v>9491.6933115961347</v>
      </c>
      <c r="D8" s="44">
        <v>9475.6312362355657</v>
      </c>
      <c r="E8" s="44">
        <v>9265.843162687308</v>
      </c>
      <c r="F8" s="42">
        <f t="shared" si="0"/>
        <v>1.6950929136146989E-3</v>
      </c>
      <c r="G8" s="42">
        <f t="shared" si="1"/>
        <v>2.4374484323057E-2</v>
      </c>
      <c r="H8" s="36">
        <v>7.9423944334690716E-2</v>
      </c>
    </row>
    <row r="9" spans="1:8">
      <c r="A9" s="161"/>
      <c r="B9" s="39" t="s">
        <v>28</v>
      </c>
      <c r="C9" s="43">
        <v>57044.368253080014</v>
      </c>
      <c r="D9" s="44">
        <v>57017.796462758088</v>
      </c>
      <c r="E9" s="44">
        <v>54900.273253532505</v>
      </c>
      <c r="F9" s="42">
        <f t="shared" si="0"/>
        <v>4.6602625794706461E-4</v>
      </c>
      <c r="G9" s="42">
        <f t="shared" si="1"/>
        <v>3.9054359340726041E-2</v>
      </c>
      <c r="H9" s="36">
        <v>3.8890715134891556E-2</v>
      </c>
    </row>
    <row r="10" spans="1:8">
      <c r="A10" s="161"/>
      <c r="B10" s="40" t="s">
        <v>29</v>
      </c>
      <c r="C10" s="43">
        <v>61261.750239151188</v>
      </c>
      <c r="D10" s="44">
        <v>61064.641784636377</v>
      </c>
      <c r="E10" s="44">
        <v>61182.787950498328</v>
      </c>
      <c r="F10" s="42">
        <f t="shared" si="0"/>
        <v>3.2278655659682123E-3</v>
      </c>
      <c r="G10" s="42">
        <f t="shared" si="1"/>
        <v>1.2905964454700274E-3</v>
      </c>
      <c r="H10" s="36">
        <v>1.1962469176413088E-3</v>
      </c>
    </row>
    <row r="11" spans="1:8">
      <c r="A11" s="164"/>
      <c r="B11" s="41" t="s">
        <v>30</v>
      </c>
      <c r="C11" s="43">
        <v>157486.76718079194</v>
      </c>
      <c r="D11" s="44">
        <v>157304.77059176104</v>
      </c>
      <c r="E11" s="44">
        <v>154614.16203117545</v>
      </c>
      <c r="F11" s="42">
        <f t="shared" si="0"/>
        <v>1.1569680203991732E-3</v>
      </c>
      <c r="G11" s="42">
        <f t="shared" si="1"/>
        <v>1.8579185191569144E-2</v>
      </c>
      <c r="H11" s="36">
        <v>3.6170360585965691E-2</v>
      </c>
    </row>
    <row r="12" spans="1:8">
      <c r="A12" s="160" t="s">
        <v>8</v>
      </c>
      <c r="B12" s="35" t="s">
        <v>25</v>
      </c>
      <c r="C12" s="43">
        <v>6861.4439266495065</v>
      </c>
      <c r="D12" s="44">
        <v>6836.6097858048515</v>
      </c>
      <c r="E12" s="44">
        <v>6702.9679372981263</v>
      </c>
      <c r="F12" s="42">
        <f t="shared" si="0"/>
        <v>3.6325227887394041E-3</v>
      </c>
      <c r="G12" s="42">
        <f t="shared" si="1"/>
        <v>2.3642659614937618E-2</v>
      </c>
      <c r="H12" s="36">
        <v>1.8194653953040534E-2</v>
      </c>
    </row>
    <row r="13" spans="1:8">
      <c r="A13" s="161"/>
      <c r="B13" s="37" t="s">
        <v>26</v>
      </c>
      <c r="C13" s="43">
        <v>135760.37440925138</v>
      </c>
      <c r="D13" s="44">
        <v>136146.54933708813</v>
      </c>
      <c r="E13" s="44">
        <v>134149.93674036473</v>
      </c>
      <c r="F13" s="42">
        <f t="shared" si="0"/>
        <v>-2.8364650423905419E-3</v>
      </c>
      <c r="G13" s="42">
        <f t="shared" si="1"/>
        <v>1.2004759063013988E-2</v>
      </c>
      <c r="H13" s="36">
        <v>8.5293284634590683E-2</v>
      </c>
    </row>
    <row r="14" spans="1:8">
      <c r="A14" s="161"/>
      <c r="B14" s="38" t="s">
        <v>27</v>
      </c>
      <c r="C14" s="43">
        <v>56664.396951174247</v>
      </c>
      <c r="D14" s="44">
        <v>56691.471251802905</v>
      </c>
      <c r="E14" s="44">
        <v>55559.782195720203</v>
      </c>
      <c r="F14" s="42">
        <f t="shared" si="0"/>
        <v>-4.7757272885727927E-4</v>
      </c>
      <c r="G14" s="42">
        <f t="shared" si="1"/>
        <v>1.9881553019103319E-2</v>
      </c>
      <c r="H14" s="36">
        <v>9.0505132694953555E-2</v>
      </c>
    </row>
    <row r="15" spans="1:8">
      <c r="A15" s="161"/>
      <c r="B15" s="39" t="s">
        <v>28</v>
      </c>
      <c r="C15" s="43">
        <v>469326.54153916624</v>
      </c>
      <c r="D15" s="44">
        <v>466788.40662427031</v>
      </c>
      <c r="E15" s="44">
        <v>449407.88446000929</v>
      </c>
      <c r="F15" s="42">
        <f t="shared" si="0"/>
        <v>5.4374420591360908E-3</v>
      </c>
      <c r="G15" s="42">
        <f t="shared" si="1"/>
        <v>4.432200183379164E-2</v>
      </c>
      <c r="H15" s="36">
        <v>3.1640949315803087E-2</v>
      </c>
    </row>
    <row r="16" spans="1:8">
      <c r="A16" s="161"/>
      <c r="B16" s="40" t="s">
        <v>29</v>
      </c>
      <c r="C16" s="43">
        <v>358351.11541058007</v>
      </c>
      <c r="D16" s="44">
        <v>357321.26003433327</v>
      </c>
      <c r="E16" s="44">
        <v>354231.17162478849</v>
      </c>
      <c r="F16" s="42">
        <f t="shared" si="0"/>
        <v>2.8821553359233056E-3</v>
      </c>
      <c r="G16" s="42">
        <f t="shared" si="1"/>
        <v>1.1630664141990122E-2</v>
      </c>
      <c r="H16" s="36">
        <v>2.766939788390372E-3</v>
      </c>
    </row>
    <row r="17" spans="1:8">
      <c r="A17" s="164"/>
      <c r="B17" s="41" t="s">
        <v>30</v>
      </c>
      <c r="C17" s="43">
        <v>1026963.8722368215</v>
      </c>
      <c r="D17" s="44">
        <v>1023784.2970332995</v>
      </c>
      <c r="E17" s="44">
        <v>1000051.7429581808</v>
      </c>
      <c r="F17" s="42">
        <f t="shared" si="0"/>
        <v>3.1057081191181559E-3</v>
      </c>
      <c r="G17" s="42">
        <f t="shared" si="1"/>
        <v>2.6910736837509813E-2</v>
      </c>
      <c r="H17" s="36">
        <v>3.1816291474084817E-2</v>
      </c>
    </row>
    <row r="18" spans="1:8">
      <c r="A18" s="160" t="s">
        <v>9</v>
      </c>
      <c r="B18" s="35" t="s">
        <v>25</v>
      </c>
      <c r="C18" s="43">
        <v>2326.9170349801648</v>
      </c>
      <c r="D18" s="44">
        <v>2323.5667032194292</v>
      </c>
      <c r="E18" s="44">
        <v>2433.1860177337271</v>
      </c>
      <c r="F18" s="42">
        <f t="shared" si="0"/>
        <v>1.4418917933767526E-3</v>
      </c>
      <c r="G18" s="42">
        <f t="shared" si="1"/>
        <v>-4.3674828796090741E-2</v>
      </c>
      <c r="H18" s="36">
        <v>1.0583853371719595E-2</v>
      </c>
    </row>
    <row r="19" spans="1:8">
      <c r="A19" s="161"/>
      <c r="B19" s="37" t="s">
        <v>26</v>
      </c>
      <c r="C19" s="43">
        <v>45499.035669215198</v>
      </c>
      <c r="D19" s="44">
        <v>45671.118498289841</v>
      </c>
      <c r="E19" s="44">
        <v>45410.908554480593</v>
      </c>
      <c r="F19" s="42">
        <f t="shared" si="0"/>
        <v>-3.7678698208603485E-3</v>
      </c>
      <c r="G19" s="42">
        <f t="shared" si="1"/>
        <v>1.9406595802609157E-3</v>
      </c>
      <c r="H19" s="36">
        <v>9.2495667104817866E-2</v>
      </c>
    </row>
    <row r="20" spans="1:8">
      <c r="A20" s="161"/>
      <c r="B20" s="38" t="s">
        <v>27</v>
      </c>
      <c r="C20" s="43">
        <v>16275.718448626543</v>
      </c>
      <c r="D20" s="44">
        <v>16189.880849843643</v>
      </c>
      <c r="E20" s="44">
        <v>16187.429740192383</v>
      </c>
      <c r="F20" s="42">
        <f t="shared" si="0"/>
        <v>5.301928999911657E-3</v>
      </c>
      <c r="G20" s="42">
        <f t="shared" si="1"/>
        <v>5.4541523794197355E-3</v>
      </c>
      <c r="H20" s="36">
        <v>6.710344561560945E-2</v>
      </c>
    </row>
    <row r="21" spans="1:8">
      <c r="A21" s="161"/>
      <c r="B21" s="39" t="s">
        <v>28</v>
      </c>
      <c r="C21" s="43">
        <v>112758.36729478886</v>
      </c>
      <c r="D21" s="44">
        <v>113409.43946549894</v>
      </c>
      <c r="E21" s="44">
        <v>109134.50774990641</v>
      </c>
      <c r="F21" s="42">
        <f t="shared" si="0"/>
        <v>-5.740899291792694E-3</v>
      </c>
      <c r="G21" s="42">
        <f t="shared" si="1"/>
        <v>3.3205441794697213E-2</v>
      </c>
      <c r="H21" s="36">
        <v>4.3087735718074699E-2</v>
      </c>
    </row>
    <row r="22" spans="1:8">
      <c r="A22" s="161"/>
      <c r="B22" s="40" t="s">
        <v>29</v>
      </c>
      <c r="C22" s="43">
        <v>83814.053534729668</v>
      </c>
      <c r="D22" s="44">
        <v>83796.556211047166</v>
      </c>
      <c r="E22" s="44">
        <v>83573.380515050434</v>
      </c>
      <c r="F22" s="42">
        <f t="shared" si="0"/>
        <v>2.0880719296428418E-4</v>
      </c>
      <c r="G22" s="42">
        <f t="shared" si="1"/>
        <v>2.8797808368645826E-3</v>
      </c>
      <c r="H22" s="36">
        <v>2.0597349337432421E-3</v>
      </c>
    </row>
    <row r="23" spans="1:8">
      <c r="A23" s="164"/>
      <c r="B23" s="41" t="s">
        <v>30</v>
      </c>
      <c r="C23" s="43">
        <v>260674.09198234044</v>
      </c>
      <c r="D23" s="44">
        <v>261390.56172789904</v>
      </c>
      <c r="E23" s="44">
        <v>256739.41257736352</v>
      </c>
      <c r="F23" s="42">
        <f t="shared" si="0"/>
        <v>-2.740993174437668E-3</v>
      </c>
      <c r="G23" s="42">
        <f t="shared" si="1"/>
        <v>1.5325576098649376E-2</v>
      </c>
      <c r="H23" s="36">
        <v>3.9729248037560637E-2</v>
      </c>
    </row>
    <row r="24" spans="1:8">
      <c r="A24" s="160" t="s">
        <v>10</v>
      </c>
      <c r="B24" s="35" t="s">
        <v>25</v>
      </c>
      <c r="C24" s="43">
        <v>5296.1567325970991</v>
      </c>
      <c r="D24" s="44">
        <v>5361.5165321673585</v>
      </c>
      <c r="E24" s="44">
        <v>5301.2034743180775</v>
      </c>
      <c r="F24" s="42">
        <f t="shared" si="0"/>
        <v>-1.219054332447206E-2</v>
      </c>
      <c r="G24" s="42">
        <f t="shared" si="1"/>
        <v>-9.5199924798728438E-4</v>
      </c>
      <c r="H24" s="36">
        <v>8.3873807302245872E-3</v>
      </c>
    </row>
    <row r="25" spans="1:8">
      <c r="A25" s="161"/>
      <c r="B25" s="37" t="s">
        <v>26</v>
      </c>
      <c r="C25" s="43">
        <v>72639.354504977222</v>
      </c>
      <c r="D25" s="44">
        <v>72791.501992488018</v>
      </c>
      <c r="E25" s="44">
        <v>71059.921088490562</v>
      </c>
      <c r="F25" s="42">
        <f t="shared" si="0"/>
        <v>-2.0901820040270286E-3</v>
      </c>
      <c r="G25" s="42">
        <f t="shared" si="1"/>
        <v>2.222678258423337E-2</v>
      </c>
      <c r="H25" s="36">
        <v>9.6826567406069736E-2</v>
      </c>
    </row>
    <row r="26" spans="1:8">
      <c r="A26" s="161"/>
      <c r="B26" s="38" t="s">
        <v>27</v>
      </c>
      <c r="C26" s="43">
        <v>35226.867796175226</v>
      </c>
      <c r="D26" s="44">
        <v>35056.204698273876</v>
      </c>
      <c r="E26" s="44">
        <v>34375.727571615316</v>
      </c>
      <c r="F26" s="42">
        <f t="shared" si="0"/>
        <v>4.868270805988107E-3</v>
      </c>
      <c r="G26" s="42">
        <f t="shared" si="1"/>
        <v>2.4759918834785965E-2</v>
      </c>
      <c r="H26" s="36">
        <v>8.8091597511516601E-2</v>
      </c>
    </row>
    <row r="27" spans="1:8">
      <c r="A27" s="161"/>
      <c r="B27" s="39" t="s">
        <v>28</v>
      </c>
      <c r="C27" s="43">
        <v>189807.75031791534</v>
      </c>
      <c r="D27" s="44">
        <v>188843.63798334461</v>
      </c>
      <c r="E27" s="44">
        <v>182386.11662653452</v>
      </c>
      <c r="F27" s="42">
        <f t="shared" si="0"/>
        <v>5.105347179637381E-3</v>
      </c>
      <c r="G27" s="42">
        <f t="shared" si="1"/>
        <v>4.0691878464509612E-2</v>
      </c>
      <c r="H27" s="36">
        <v>3.8550387102408649E-2</v>
      </c>
    </row>
    <row r="28" spans="1:8">
      <c r="A28" s="161"/>
      <c r="B28" s="40" t="s">
        <v>29</v>
      </c>
      <c r="C28" s="43">
        <v>172236.00153738837</v>
      </c>
      <c r="D28" s="44">
        <v>172496.21437495493</v>
      </c>
      <c r="E28" s="44">
        <v>171258.22836602369</v>
      </c>
      <c r="F28" s="42">
        <f t="shared" si="0"/>
        <v>-1.5085133230862615E-3</v>
      </c>
      <c r="G28" s="42">
        <f t="shared" si="1"/>
        <v>5.7093500306152978E-3</v>
      </c>
      <c r="H28" s="36">
        <v>2.0207003114021201E-3</v>
      </c>
    </row>
    <row r="29" spans="1:8">
      <c r="A29" s="164"/>
      <c r="B29" s="41" t="s">
        <v>30</v>
      </c>
      <c r="C29" s="43">
        <v>475206.13088905328</v>
      </c>
      <c r="D29" s="44">
        <v>474549.07558122877</v>
      </c>
      <c r="E29" s="44">
        <v>464381.19712698209</v>
      </c>
      <c r="F29" s="42">
        <f t="shared" si="0"/>
        <v>1.3845887425231018E-3</v>
      </c>
      <c r="G29" s="42">
        <f t="shared" si="1"/>
        <v>2.3310448030718134E-2</v>
      </c>
      <c r="H29" s="36">
        <v>3.755471516344068E-2</v>
      </c>
    </row>
    <row r="30" spans="1:8">
      <c r="A30" s="160" t="s">
        <v>11</v>
      </c>
      <c r="B30" s="35" t="s">
        <v>25</v>
      </c>
      <c r="C30" s="43">
        <v>4026.9324551236596</v>
      </c>
      <c r="D30" s="44">
        <v>4055.7262066717949</v>
      </c>
      <c r="E30" s="44">
        <v>4099.5037413780547</v>
      </c>
      <c r="F30" s="42">
        <f t="shared" si="0"/>
        <v>-7.099530412277023E-3</v>
      </c>
      <c r="G30" s="42">
        <f t="shared" si="1"/>
        <v>-1.7702456402686473E-2</v>
      </c>
      <c r="H30" s="36">
        <v>9.0269304182210297E-3</v>
      </c>
    </row>
    <row r="31" spans="1:8">
      <c r="A31" s="161"/>
      <c r="B31" s="37" t="s">
        <v>26</v>
      </c>
      <c r="C31" s="43">
        <v>35134.62346111254</v>
      </c>
      <c r="D31" s="44">
        <v>34903.806166229944</v>
      </c>
      <c r="E31" s="44">
        <v>34422.808133093858</v>
      </c>
      <c r="F31" s="42">
        <f t="shared" si="0"/>
        <v>6.612954867538651E-3</v>
      </c>
      <c r="G31" s="42">
        <f t="shared" si="1"/>
        <v>2.0678595577283746E-2</v>
      </c>
      <c r="H31" s="36">
        <v>0.10031768052684609</v>
      </c>
    </row>
    <row r="32" spans="1:8">
      <c r="A32" s="161"/>
      <c r="B32" s="38" t="s">
        <v>27</v>
      </c>
      <c r="C32" s="43">
        <v>11118.044079332461</v>
      </c>
      <c r="D32" s="44">
        <v>10990.426576874364</v>
      </c>
      <c r="E32" s="44">
        <v>10808.005739498301</v>
      </c>
      <c r="F32" s="42">
        <f t="shared" si="0"/>
        <v>1.1611696922358314E-2</v>
      </c>
      <c r="G32" s="42">
        <f t="shared" si="1"/>
        <v>2.8685989562451119E-2</v>
      </c>
      <c r="H32" s="36">
        <v>8.640929412668899E-2</v>
      </c>
    </row>
    <row r="33" spans="1:8">
      <c r="A33" s="161"/>
      <c r="B33" s="39" t="s">
        <v>28</v>
      </c>
      <c r="C33" s="43">
        <v>78006.93347141589</v>
      </c>
      <c r="D33" s="44">
        <v>77632.126317336981</v>
      </c>
      <c r="E33" s="44">
        <v>74913.653422545205</v>
      </c>
      <c r="F33" s="42">
        <f t="shared" si="0"/>
        <v>4.8279903161071464E-3</v>
      </c>
      <c r="G33" s="42">
        <f t="shared" si="1"/>
        <v>4.1291272118625107E-2</v>
      </c>
      <c r="H33" s="36">
        <v>3.5672475099147199E-2</v>
      </c>
    </row>
    <row r="34" spans="1:8">
      <c r="A34" s="161"/>
      <c r="B34" s="40" t="s">
        <v>29</v>
      </c>
      <c r="C34" s="43">
        <v>75236.879226639299</v>
      </c>
      <c r="D34" s="44">
        <v>75389.836747774971</v>
      </c>
      <c r="E34" s="44">
        <v>75005.696438752522</v>
      </c>
      <c r="F34" s="42">
        <f t="shared" si="0"/>
        <v>-2.0288878147781074E-3</v>
      </c>
      <c r="G34" s="42">
        <f t="shared" si="1"/>
        <v>3.08220307074349E-3</v>
      </c>
      <c r="H34" s="36">
        <v>2.2208177628716187E-3</v>
      </c>
    </row>
    <row r="35" spans="1:8">
      <c r="A35" s="164"/>
      <c r="B35" s="41" t="s">
        <v>30</v>
      </c>
      <c r="C35" s="43">
        <v>203523.41269362386</v>
      </c>
      <c r="D35" s="44">
        <v>202971.92201488803</v>
      </c>
      <c r="E35" s="44">
        <v>199249.66747526792</v>
      </c>
      <c r="F35" s="42">
        <f t="shared" si="0"/>
        <v>2.7170786641877594E-3</v>
      </c>
      <c r="G35" s="42">
        <f t="shared" si="1"/>
        <v>2.1449196239619418E-2</v>
      </c>
      <c r="H35" s="36">
        <v>3.6710591683697058E-2</v>
      </c>
    </row>
    <row r="36" spans="1:8">
      <c r="A36" s="160" t="s">
        <v>12</v>
      </c>
      <c r="B36" s="35" t="s">
        <v>25</v>
      </c>
      <c r="C36" s="43">
        <v>22157.475999876464</v>
      </c>
      <c r="D36" s="44">
        <v>22241.875497824785</v>
      </c>
      <c r="E36" s="44">
        <v>21977.500270995715</v>
      </c>
      <c r="F36" s="42">
        <f t="shared" si="0"/>
        <v>-3.7946214543182512E-3</v>
      </c>
      <c r="G36" s="42">
        <f t="shared" si="1"/>
        <v>8.1890900539888668E-3</v>
      </c>
      <c r="H36" s="36">
        <v>1.0988070658234124E-2</v>
      </c>
    </row>
    <row r="37" spans="1:8">
      <c r="A37" s="161"/>
      <c r="B37" s="37" t="s">
        <v>26</v>
      </c>
      <c r="C37" s="43">
        <v>315081.1394086756</v>
      </c>
      <c r="D37" s="44">
        <v>315601.20611308038</v>
      </c>
      <c r="E37" s="44">
        <v>310868.74163296015</v>
      </c>
      <c r="F37" s="42">
        <f t="shared" si="0"/>
        <v>-1.6478603197049651E-3</v>
      </c>
      <c r="G37" s="42">
        <f t="shared" si="1"/>
        <v>1.3550406366327396E-2</v>
      </c>
      <c r="H37" s="36">
        <v>9.2002508397852303E-2</v>
      </c>
    </row>
    <row r="38" spans="1:8">
      <c r="A38" s="161"/>
      <c r="B38" s="38" t="s">
        <v>27</v>
      </c>
      <c r="C38" s="43">
        <v>128769.98195966906</v>
      </c>
      <c r="D38" s="44">
        <v>128406.8268487949</v>
      </c>
      <c r="E38" s="44">
        <v>126220.02429392929</v>
      </c>
      <c r="F38" s="42">
        <f t="shared" si="0"/>
        <v>2.82816046300873E-3</v>
      </c>
      <c r="G38" s="42">
        <f t="shared" si="1"/>
        <v>2.0202481183189042E-2</v>
      </c>
      <c r="H38" s="36">
        <v>8.5669019126027868E-2</v>
      </c>
    </row>
    <row r="39" spans="1:8">
      <c r="A39" s="161"/>
      <c r="B39" s="39" t="s">
        <v>28</v>
      </c>
      <c r="C39" s="43">
        <v>906956.95726806542</v>
      </c>
      <c r="D39" s="44">
        <v>903690.78948672651</v>
      </c>
      <c r="E39" s="44">
        <v>870722.745139234</v>
      </c>
      <c r="F39" s="42">
        <f t="shared" si="0"/>
        <v>3.6142537019703512E-3</v>
      </c>
      <c r="G39" s="42">
        <f t="shared" si="1"/>
        <v>4.1613949252051925E-2</v>
      </c>
      <c r="H39" s="36">
        <v>3.532669890862751E-2</v>
      </c>
    </row>
    <row r="40" spans="1:8">
      <c r="A40" s="161"/>
      <c r="B40" s="40" t="s">
        <v>29</v>
      </c>
      <c r="C40" s="43">
        <v>750888.72034634417</v>
      </c>
      <c r="D40" s="44">
        <v>750059.92900264997</v>
      </c>
      <c r="E40" s="44">
        <v>745247.17083185061</v>
      </c>
      <c r="F40" s="42">
        <f t="shared" si="0"/>
        <v>1.104966832178653E-3</v>
      </c>
      <c r="G40" s="42">
        <f t="shared" si="1"/>
        <v>7.5700381501568334E-3</v>
      </c>
      <c r="H40" s="36">
        <v>2.3192517929204771E-3</v>
      </c>
    </row>
    <row r="41" spans="1:8">
      <c r="A41" s="164"/>
      <c r="B41" s="41" t="s">
        <v>30</v>
      </c>
      <c r="C41" s="43">
        <v>2123854.2749826307</v>
      </c>
      <c r="D41" s="44">
        <v>2120000.6269490765</v>
      </c>
      <c r="E41" s="44">
        <v>2075036.1821689699</v>
      </c>
      <c r="F41" s="42">
        <f t="shared" si="0"/>
        <v>1.8177579688266605E-3</v>
      </c>
      <c r="G41" s="42">
        <f t="shared" si="1"/>
        <v>2.3526381483446154E-2</v>
      </c>
      <c r="H41" s="36">
        <v>3.4863322483720753E-2</v>
      </c>
    </row>
    <row r="42" spans="1:8">
      <c r="A42" s="154" t="s">
        <v>13</v>
      </c>
      <c r="B42" s="35" t="s">
        <v>25</v>
      </c>
      <c r="C42" s="43">
        <v>302509.28482454264</v>
      </c>
      <c r="D42" s="44">
        <v>304541.84121908323</v>
      </c>
      <c r="E42" s="44">
        <v>296225.7631103333</v>
      </c>
      <c r="F42" s="42">
        <f t="shared" si="0"/>
        <v>-6.6741449595374156E-3</v>
      </c>
      <c r="G42" s="42">
        <f t="shared" si="1"/>
        <v>2.1211935276098735E-2</v>
      </c>
      <c r="H42" s="36">
        <v>1.2994737851417337E-2</v>
      </c>
    </row>
    <row r="43" spans="1:8">
      <c r="A43" s="155"/>
      <c r="B43" s="37" t="s">
        <v>26</v>
      </c>
      <c r="C43" s="43">
        <v>3413472.7440578127</v>
      </c>
      <c r="D43" s="44">
        <v>3418153.6447492307</v>
      </c>
      <c r="E43" s="44">
        <v>3366458.4448897145</v>
      </c>
      <c r="F43" s="42">
        <f t="shared" si="0"/>
        <v>-1.3694237234211238E-3</v>
      </c>
      <c r="G43" s="42">
        <f t="shared" si="1"/>
        <v>1.3965507056671376E-2</v>
      </c>
      <c r="H43" s="36">
        <v>8.2949660592223903E-2</v>
      </c>
    </row>
    <row r="44" spans="1:8">
      <c r="A44" s="155"/>
      <c r="B44" s="38" t="s">
        <v>27</v>
      </c>
      <c r="C44" s="43">
        <v>1685025.0998718843</v>
      </c>
      <c r="D44" s="44">
        <v>1689305.0529148553</v>
      </c>
      <c r="E44" s="44">
        <v>1661613.6253653355</v>
      </c>
      <c r="F44" s="42">
        <f t="shared" si="0"/>
        <v>-2.5335584213082261E-3</v>
      </c>
      <c r="G44" s="42">
        <f t="shared" si="1"/>
        <v>1.4089601908146008E-2</v>
      </c>
      <c r="H44" s="36">
        <v>8.6595669463539526E-2</v>
      </c>
    </row>
    <row r="45" spans="1:8">
      <c r="A45" s="155"/>
      <c r="B45" s="39" t="s">
        <v>28</v>
      </c>
      <c r="C45" s="43">
        <v>12319375.477049761</v>
      </c>
      <c r="D45" s="44">
        <v>12248530.897709686</v>
      </c>
      <c r="E45" s="44">
        <v>11723162.943117604</v>
      </c>
      <c r="F45" s="42">
        <f t="shared" si="0"/>
        <v>5.7839246136302935E-3</v>
      </c>
      <c r="G45" s="42">
        <f t="shared" si="1"/>
        <v>5.0857651371482418E-2</v>
      </c>
      <c r="H45" s="36">
        <v>2.746867507396495E-2</v>
      </c>
    </row>
    <row r="46" spans="1:8">
      <c r="A46" s="155"/>
      <c r="B46" s="40" t="s">
        <v>29</v>
      </c>
      <c r="C46" s="43">
        <v>8205981.1440395555</v>
      </c>
      <c r="D46" s="44">
        <v>8188640.1543207364</v>
      </c>
      <c r="E46" s="44">
        <v>8145106.7012213822</v>
      </c>
      <c r="F46" s="42">
        <f t="shared" si="0"/>
        <v>2.1176885773481037E-3</v>
      </c>
      <c r="G46" s="42">
        <f t="shared" si="1"/>
        <v>7.4737440589998545E-3</v>
      </c>
      <c r="H46" s="36">
        <v>4.3553937781544011E-3</v>
      </c>
    </row>
    <row r="47" spans="1:8">
      <c r="A47" s="156"/>
      <c r="B47" s="41" t="s">
        <v>30</v>
      </c>
      <c r="C47" s="43">
        <v>25926363.749843556</v>
      </c>
      <c r="D47" s="44">
        <v>25849171.590913594</v>
      </c>
      <c r="E47" s="44">
        <v>25192567.477704369</v>
      </c>
      <c r="F47" s="42">
        <f t="shared" si="0"/>
        <v>2.9862527183307092E-3</v>
      </c>
      <c r="G47" s="42">
        <f t="shared" si="1"/>
        <v>2.9127490589778263E-2</v>
      </c>
      <c r="H47" s="36">
        <v>3.1131651167901054E-2</v>
      </c>
    </row>
    <row r="49" spans="1:1" ht="12" customHeight="1">
      <c r="A49" s="9" t="s">
        <v>121</v>
      </c>
    </row>
    <row r="50" spans="1:1" ht="12" customHeight="1">
      <c r="A50" s="9" t="s">
        <v>110</v>
      </c>
    </row>
    <row r="51" spans="1:1" ht="12" customHeight="1">
      <c r="A51" s="9" t="s">
        <v>111</v>
      </c>
    </row>
  </sheetData>
  <mergeCells count="10">
    <mergeCell ref="A42:A47"/>
    <mergeCell ref="C4:E4"/>
    <mergeCell ref="F4:G4"/>
    <mergeCell ref="H4:H5"/>
    <mergeCell ref="A6:A11"/>
    <mergeCell ref="A12:A17"/>
    <mergeCell ref="A18:A23"/>
    <mergeCell ref="A24:A29"/>
    <mergeCell ref="A30:A35"/>
    <mergeCell ref="A36:A41"/>
  </mergeCells>
  <conditionalFormatting sqref="F6:G47">
    <cfRule type="cellIs" dxfId="18" priority="2" operator="lessThan">
      <formula>0</formula>
    </cfRule>
  </conditionalFormatting>
  <conditionalFormatting sqref="H6:H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{EFB44911-1946-485F-A91E-27B8F9F73F58}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44911-1946-485F-A91E-27B8F9F73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55"/>
  <sheetViews>
    <sheetView zoomScaleNormal="100" workbookViewId="0">
      <selection activeCell="AA7" sqref="AA7:AJ51"/>
    </sheetView>
  </sheetViews>
  <sheetFormatPr baseColWidth="10" defaultRowHeight="15.75"/>
  <cols>
    <col min="1" max="1" width="11.42578125" style="1"/>
    <col min="2" max="11" width="12.140625" style="1" bestFit="1" customWidth="1"/>
    <col min="12" max="16384" width="11.42578125" style="1"/>
  </cols>
  <sheetData>
    <row r="1" spans="1:36" ht="21.75">
      <c r="C1" s="11" t="s">
        <v>0</v>
      </c>
      <c r="D1" s="5"/>
      <c r="E1" s="5"/>
    </row>
    <row r="3" spans="1:36">
      <c r="A3" s="13" t="s">
        <v>32</v>
      </c>
    </row>
    <row r="4" spans="1:36" ht="16.5" thickBot="1">
      <c r="A4" s="12" t="s">
        <v>120</v>
      </c>
    </row>
    <row r="5" spans="1:36">
      <c r="A5" s="15"/>
      <c r="B5" s="167" t="s">
        <v>7</v>
      </c>
      <c r="C5" s="168"/>
      <c r="D5" s="168"/>
      <c r="E5" s="168"/>
      <c r="F5" s="169"/>
      <c r="G5" s="167" t="s">
        <v>8</v>
      </c>
      <c r="H5" s="168"/>
      <c r="I5" s="168"/>
      <c r="J5" s="168"/>
      <c r="K5" s="169"/>
      <c r="L5" s="167" t="s">
        <v>9</v>
      </c>
      <c r="M5" s="168"/>
      <c r="N5" s="168"/>
      <c r="O5" s="168"/>
      <c r="P5" s="169"/>
      <c r="Q5" s="167" t="s">
        <v>10</v>
      </c>
      <c r="R5" s="168"/>
      <c r="S5" s="168"/>
      <c r="T5" s="168"/>
      <c r="U5" s="169"/>
      <c r="V5" s="167" t="s">
        <v>11</v>
      </c>
      <c r="W5" s="168"/>
      <c r="X5" s="168"/>
      <c r="Y5" s="168"/>
      <c r="Z5" s="169"/>
      <c r="AA5" s="170" t="s">
        <v>12</v>
      </c>
      <c r="AB5" s="170"/>
      <c r="AC5" s="170"/>
      <c r="AD5" s="170"/>
      <c r="AE5" s="171"/>
      <c r="AF5" s="165" t="s">
        <v>13</v>
      </c>
      <c r="AG5" s="165"/>
      <c r="AH5" s="165"/>
      <c r="AI5" s="165"/>
      <c r="AJ5" s="166"/>
    </row>
    <row r="6" spans="1:36" ht="27" thickBot="1">
      <c r="A6" s="15"/>
      <c r="B6" s="118" t="s">
        <v>25</v>
      </c>
      <c r="C6" s="119" t="s">
        <v>26</v>
      </c>
      <c r="D6" s="120" t="s">
        <v>27</v>
      </c>
      <c r="E6" s="119" t="s">
        <v>28</v>
      </c>
      <c r="F6" s="121" t="s">
        <v>29</v>
      </c>
      <c r="G6" s="118" t="s">
        <v>25</v>
      </c>
      <c r="H6" s="119" t="s">
        <v>26</v>
      </c>
      <c r="I6" s="120" t="s">
        <v>27</v>
      </c>
      <c r="J6" s="119" t="s">
        <v>28</v>
      </c>
      <c r="K6" s="121" t="s">
        <v>29</v>
      </c>
      <c r="L6" s="118" t="s">
        <v>25</v>
      </c>
      <c r="M6" s="119" t="s">
        <v>26</v>
      </c>
      <c r="N6" s="120" t="s">
        <v>27</v>
      </c>
      <c r="O6" s="119" t="s">
        <v>28</v>
      </c>
      <c r="P6" s="121" t="s">
        <v>29</v>
      </c>
      <c r="Q6" s="118" t="s">
        <v>25</v>
      </c>
      <c r="R6" s="119" t="s">
        <v>26</v>
      </c>
      <c r="S6" s="120" t="s">
        <v>27</v>
      </c>
      <c r="T6" s="119" t="s">
        <v>28</v>
      </c>
      <c r="U6" s="121" t="s">
        <v>29</v>
      </c>
      <c r="V6" s="118" t="s">
        <v>25</v>
      </c>
      <c r="W6" s="119" t="s">
        <v>26</v>
      </c>
      <c r="X6" s="120" t="s">
        <v>27</v>
      </c>
      <c r="Y6" s="119" t="s">
        <v>28</v>
      </c>
      <c r="Z6" s="121" t="s">
        <v>29</v>
      </c>
      <c r="AA6" s="120" t="s">
        <v>25</v>
      </c>
      <c r="AB6" s="119" t="s">
        <v>26</v>
      </c>
      <c r="AC6" s="120" t="s">
        <v>27</v>
      </c>
      <c r="AD6" s="119" t="s">
        <v>28</v>
      </c>
      <c r="AE6" s="121" t="s">
        <v>29</v>
      </c>
      <c r="AF6" s="120" t="s">
        <v>25</v>
      </c>
      <c r="AG6" s="119" t="s">
        <v>26</v>
      </c>
      <c r="AH6" s="120" t="s">
        <v>27</v>
      </c>
      <c r="AI6" s="119" t="s">
        <v>28</v>
      </c>
      <c r="AJ6" s="121" t="s">
        <v>29</v>
      </c>
    </row>
    <row r="7" spans="1:36">
      <c r="A7" s="45" t="s">
        <v>178</v>
      </c>
      <c r="B7" s="130">
        <v>100</v>
      </c>
      <c r="C7" s="131">
        <v>100</v>
      </c>
      <c r="D7" s="131">
        <v>100</v>
      </c>
      <c r="E7" s="131">
        <v>100</v>
      </c>
      <c r="F7" s="131">
        <v>100</v>
      </c>
      <c r="G7" s="130">
        <v>100</v>
      </c>
      <c r="H7" s="131">
        <v>100</v>
      </c>
      <c r="I7" s="131">
        <v>100</v>
      </c>
      <c r="J7" s="131">
        <v>100</v>
      </c>
      <c r="K7" s="131">
        <v>100</v>
      </c>
      <c r="L7" s="130">
        <v>100</v>
      </c>
      <c r="M7" s="131">
        <v>100</v>
      </c>
      <c r="N7" s="131">
        <v>100</v>
      </c>
      <c r="O7" s="131">
        <v>100</v>
      </c>
      <c r="P7" s="131">
        <v>100</v>
      </c>
      <c r="Q7" s="130">
        <v>100</v>
      </c>
      <c r="R7" s="131">
        <v>100</v>
      </c>
      <c r="S7" s="131">
        <v>100</v>
      </c>
      <c r="T7" s="131">
        <v>100</v>
      </c>
      <c r="U7" s="131">
        <v>100</v>
      </c>
      <c r="V7" s="130">
        <v>100</v>
      </c>
      <c r="W7" s="131">
        <v>100</v>
      </c>
      <c r="X7" s="131">
        <v>100</v>
      </c>
      <c r="Y7" s="131">
        <v>100</v>
      </c>
      <c r="Z7" s="131">
        <v>100</v>
      </c>
      <c r="AA7" s="130">
        <v>100</v>
      </c>
      <c r="AB7" s="131">
        <v>100</v>
      </c>
      <c r="AC7" s="131">
        <v>100</v>
      </c>
      <c r="AD7" s="131">
        <v>100</v>
      </c>
      <c r="AE7" s="131">
        <v>100</v>
      </c>
      <c r="AF7" s="130">
        <v>100</v>
      </c>
      <c r="AG7" s="131">
        <v>100</v>
      </c>
      <c r="AH7" s="131">
        <v>100</v>
      </c>
      <c r="AI7" s="131">
        <v>100</v>
      </c>
      <c r="AJ7" s="132">
        <v>100</v>
      </c>
    </row>
    <row r="8" spans="1:36">
      <c r="A8" s="29" t="s">
        <v>136</v>
      </c>
      <c r="B8" s="122">
        <v>100.95877345023909</v>
      </c>
      <c r="C8" s="123">
        <v>99.845467252574224</v>
      </c>
      <c r="D8" s="124">
        <v>100.04673038670585</v>
      </c>
      <c r="E8" s="123">
        <v>99.878681241104431</v>
      </c>
      <c r="F8" s="124">
        <v>100.39077364006887</v>
      </c>
      <c r="G8" s="125">
        <v>100.31983091797916</v>
      </c>
      <c r="H8" s="123">
        <v>100.07307178349636</v>
      </c>
      <c r="I8" s="123">
        <v>100.35075882916087</v>
      </c>
      <c r="J8" s="123">
        <v>99.915353350093184</v>
      </c>
      <c r="K8" s="123">
        <v>100.14865465203333</v>
      </c>
      <c r="L8" s="125">
        <v>101.73411705820881</v>
      </c>
      <c r="M8" s="123">
        <v>100.29364738898896</v>
      </c>
      <c r="N8" s="123">
        <v>100.46429812664741</v>
      </c>
      <c r="O8" s="123">
        <v>100.29155685473641</v>
      </c>
      <c r="P8" s="123">
        <v>99.694585609592394</v>
      </c>
      <c r="Q8" s="125">
        <v>100.26764515950973</v>
      </c>
      <c r="R8" s="123">
        <v>100.65113295798199</v>
      </c>
      <c r="S8" s="123">
        <v>100.56219349122114</v>
      </c>
      <c r="T8" s="123">
        <v>100.37420456154737</v>
      </c>
      <c r="U8" s="123">
        <v>99.52871785837479</v>
      </c>
      <c r="V8" s="125">
        <v>99.899615710665273</v>
      </c>
      <c r="W8" s="123">
        <v>100.72408756091033</v>
      </c>
      <c r="X8" s="123">
        <v>100.19382120870918</v>
      </c>
      <c r="Y8" s="123">
        <v>100.00181912332134</v>
      </c>
      <c r="Z8" s="123">
        <v>100.09456550129619</v>
      </c>
      <c r="AA8" s="125">
        <v>100.52107958802303</v>
      </c>
      <c r="AB8" s="123">
        <v>100.28490759814997</v>
      </c>
      <c r="AC8" s="123">
        <v>100.39700216672706</v>
      </c>
      <c r="AD8" s="123">
        <v>100.06611839497042</v>
      </c>
      <c r="AE8" s="123">
        <v>99.968334328397034</v>
      </c>
      <c r="AF8" s="125">
        <v>98.71622400217079</v>
      </c>
      <c r="AG8" s="123">
        <v>100.10306613550588</v>
      </c>
      <c r="AH8" s="123">
        <v>100.28905476464503</v>
      </c>
      <c r="AI8" s="123">
        <v>100.28781091284993</v>
      </c>
      <c r="AJ8" s="133">
        <v>100.03668688397909</v>
      </c>
    </row>
    <row r="9" spans="1:36">
      <c r="A9" s="29" t="s">
        <v>137</v>
      </c>
      <c r="B9" s="122">
        <v>95.741658311946935</v>
      </c>
      <c r="C9" s="123">
        <v>98.716767899279773</v>
      </c>
      <c r="D9" s="124">
        <v>99.50059707716521</v>
      </c>
      <c r="E9" s="123">
        <v>99.684154133461902</v>
      </c>
      <c r="F9" s="124">
        <v>99.960266880665799</v>
      </c>
      <c r="G9" s="125">
        <v>102.24105146918525</v>
      </c>
      <c r="H9" s="123">
        <v>100.02872594312342</v>
      </c>
      <c r="I9" s="123">
        <v>100.36964170048964</v>
      </c>
      <c r="J9" s="123">
        <v>100.31946850164903</v>
      </c>
      <c r="K9" s="123">
        <v>99.950508053595883</v>
      </c>
      <c r="L9" s="125">
        <v>104.51300469381881</v>
      </c>
      <c r="M9" s="123">
        <v>100.34390055275395</v>
      </c>
      <c r="N9" s="123">
        <v>100.07336039559434</v>
      </c>
      <c r="O9" s="123">
        <v>100.72889618048644</v>
      </c>
      <c r="P9" s="123">
        <v>99.715314594801711</v>
      </c>
      <c r="Q9" s="125">
        <v>101.05598196732612</v>
      </c>
      <c r="R9" s="123">
        <v>100.10162491872575</v>
      </c>
      <c r="S9" s="123">
        <v>100.86284745267466</v>
      </c>
      <c r="T9" s="123">
        <v>100.19163101661788</v>
      </c>
      <c r="U9" s="123">
        <v>99.169912464752159</v>
      </c>
      <c r="V9" s="125">
        <v>103.67582390829241</v>
      </c>
      <c r="W9" s="123">
        <v>100.66313387462986</v>
      </c>
      <c r="X9" s="123">
        <v>99.979088462566452</v>
      </c>
      <c r="Y9" s="123">
        <v>100.16307463508089</v>
      </c>
      <c r="Z9" s="123">
        <v>101.02051128889748</v>
      </c>
      <c r="AA9" s="125">
        <v>101.35065779825037</v>
      </c>
      <c r="AB9" s="123">
        <v>100.05125842538622</v>
      </c>
      <c r="AC9" s="123">
        <v>100.3618666676053</v>
      </c>
      <c r="AD9" s="123">
        <v>100.28447862046346</v>
      </c>
      <c r="AE9" s="123">
        <v>99.849867033596539</v>
      </c>
      <c r="AF9" s="125">
        <v>98.382631528502543</v>
      </c>
      <c r="AG9" s="123">
        <v>100.07770777762244</v>
      </c>
      <c r="AH9" s="123">
        <v>100.09501195800556</v>
      </c>
      <c r="AI9" s="123">
        <v>100.54051331775231</v>
      </c>
      <c r="AJ9" s="133">
        <v>100.03224526529112</v>
      </c>
    </row>
    <row r="10" spans="1:36">
      <c r="A10" s="29" t="s">
        <v>138</v>
      </c>
      <c r="B10" s="122">
        <v>106.42169240410742</v>
      </c>
      <c r="C10" s="123">
        <v>97.80757625902271</v>
      </c>
      <c r="D10" s="124">
        <v>98.646021889876778</v>
      </c>
      <c r="E10" s="123">
        <v>99.127502089649482</v>
      </c>
      <c r="F10" s="124">
        <v>98.64433336149699</v>
      </c>
      <c r="G10" s="125">
        <v>102.47565539473946</v>
      </c>
      <c r="H10" s="123">
        <v>100.11031954664833</v>
      </c>
      <c r="I10" s="123">
        <v>100.80738161133745</v>
      </c>
      <c r="J10" s="123">
        <v>100.43578797754233</v>
      </c>
      <c r="K10" s="123">
        <v>100.02799672809384</v>
      </c>
      <c r="L10" s="125">
        <v>105.59885345355175</v>
      </c>
      <c r="M10" s="123">
        <v>98.525777073018844</v>
      </c>
      <c r="N10" s="123">
        <v>98.87049807068297</v>
      </c>
      <c r="O10" s="123">
        <v>99.800338769630997</v>
      </c>
      <c r="P10" s="123">
        <v>99.863535719893974</v>
      </c>
      <c r="Q10" s="125">
        <v>99.874511801825093</v>
      </c>
      <c r="R10" s="123">
        <v>99.289144477653906</v>
      </c>
      <c r="S10" s="123">
        <v>101.86048421115413</v>
      </c>
      <c r="T10" s="123">
        <v>100.0075653310313</v>
      </c>
      <c r="U10" s="123">
        <v>99.241966295688073</v>
      </c>
      <c r="V10" s="125">
        <v>101.02412266380341</v>
      </c>
      <c r="W10" s="123">
        <v>99.047998535323558</v>
      </c>
      <c r="X10" s="123">
        <v>99.951740174257225</v>
      </c>
      <c r="Y10" s="123">
        <v>99.481869675772273</v>
      </c>
      <c r="Z10" s="123">
        <v>100.90159521961249</v>
      </c>
      <c r="AA10" s="125">
        <v>102.71984098484823</v>
      </c>
      <c r="AB10" s="123">
        <v>99.376835577635092</v>
      </c>
      <c r="AC10" s="123">
        <v>100.59045730224487</v>
      </c>
      <c r="AD10" s="123">
        <v>100.08240154432093</v>
      </c>
      <c r="AE10" s="123">
        <v>99.795548368308701</v>
      </c>
      <c r="AF10" s="125">
        <v>101.05771302722806</v>
      </c>
      <c r="AG10" s="123">
        <v>99.669912080525933</v>
      </c>
      <c r="AH10" s="123">
        <v>100.09740352890222</v>
      </c>
      <c r="AI10" s="123">
        <v>100.49076274159705</v>
      </c>
      <c r="AJ10" s="133">
        <v>99.981586123819682</v>
      </c>
    </row>
    <row r="11" spans="1:36">
      <c r="A11" s="45" t="s">
        <v>139</v>
      </c>
      <c r="B11" s="126">
        <v>102.05592466483043</v>
      </c>
      <c r="C11" s="127">
        <v>97.846093095653018</v>
      </c>
      <c r="D11" s="127">
        <v>99.627604608799629</v>
      </c>
      <c r="E11" s="127">
        <v>98.778126442406048</v>
      </c>
      <c r="F11" s="127">
        <v>98.888284228172736</v>
      </c>
      <c r="G11" s="126">
        <v>102.34520839474411</v>
      </c>
      <c r="H11" s="127">
        <v>99.743459753480451</v>
      </c>
      <c r="I11" s="127">
        <v>100.91116523759578</v>
      </c>
      <c r="J11" s="127">
        <v>100.71429026883433</v>
      </c>
      <c r="K11" s="127">
        <v>99.82841280481415</v>
      </c>
      <c r="L11" s="126">
        <v>101.01423332762</v>
      </c>
      <c r="M11" s="127">
        <v>97.897075024694075</v>
      </c>
      <c r="N11" s="127">
        <v>99.320505182943151</v>
      </c>
      <c r="O11" s="127">
        <v>100.62978854811679</v>
      </c>
      <c r="P11" s="127">
        <v>99.610730350249213</v>
      </c>
      <c r="Q11" s="126">
        <v>101.97254914847487</v>
      </c>
      <c r="R11" s="127">
        <v>99.418186713720786</v>
      </c>
      <c r="S11" s="127">
        <v>101.84392298131488</v>
      </c>
      <c r="T11" s="127">
        <v>99.642139146505684</v>
      </c>
      <c r="U11" s="127">
        <v>99.122728729540469</v>
      </c>
      <c r="V11" s="126">
        <v>98.116660941987703</v>
      </c>
      <c r="W11" s="127">
        <v>98.276322881513451</v>
      </c>
      <c r="X11" s="127">
        <v>99.060626603803527</v>
      </c>
      <c r="Y11" s="127">
        <v>99.046900289122348</v>
      </c>
      <c r="Z11" s="127">
        <v>101.14694211916544</v>
      </c>
      <c r="AA11" s="126">
        <v>101.2556268064382</v>
      </c>
      <c r="AB11" s="127">
        <v>99.072533230729164</v>
      </c>
      <c r="AC11" s="127">
        <v>100.68922842633141</v>
      </c>
      <c r="AD11" s="127">
        <v>100.1880058989296</v>
      </c>
      <c r="AE11" s="127">
        <v>99.690479027423478</v>
      </c>
      <c r="AF11" s="126">
        <v>101.47682058536316</v>
      </c>
      <c r="AG11" s="127">
        <v>99.429560997596184</v>
      </c>
      <c r="AH11" s="127">
        <v>100.22147310021825</v>
      </c>
      <c r="AI11" s="127">
        <v>100.68054011267718</v>
      </c>
      <c r="AJ11" s="134">
        <v>100.04244089891566</v>
      </c>
    </row>
    <row r="12" spans="1:36">
      <c r="A12" s="29" t="s">
        <v>140</v>
      </c>
      <c r="B12" s="122">
        <v>102.17294458129169</v>
      </c>
      <c r="C12" s="123">
        <v>96.771348467627476</v>
      </c>
      <c r="D12" s="124">
        <v>97.794341733095806</v>
      </c>
      <c r="E12" s="123">
        <v>98.711377134704634</v>
      </c>
      <c r="F12" s="124">
        <v>99.535150398610838</v>
      </c>
      <c r="G12" s="125">
        <v>101.23111864144374</v>
      </c>
      <c r="H12" s="123">
        <v>99.17049574055568</v>
      </c>
      <c r="I12" s="123">
        <v>100.98304477356348</v>
      </c>
      <c r="J12" s="123">
        <v>100.71995719490572</v>
      </c>
      <c r="K12" s="123">
        <v>99.849288134389226</v>
      </c>
      <c r="L12" s="125">
        <v>105.01696637791326</v>
      </c>
      <c r="M12" s="123">
        <v>96.185701981977772</v>
      </c>
      <c r="N12" s="123">
        <v>98.922905908254734</v>
      </c>
      <c r="O12" s="123">
        <v>100.85403749490361</v>
      </c>
      <c r="P12" s="123">
        <v>99.875027078047182</v>
      </c>
      <c r="Q12" s="125">
        <v>103.59418448680289</v>
      </c>
      <c r="R12" s="123">
        <v>98.072388793718503</v>
      </c>
      <c r="S12" s="123">
        <v>101.58478091674603</v>
      </c>
      <c r="T12" s="123">
        <v>99.454398304978213</v>
      </c>
      <c r="U12" s="123">
        <v>99.71963716333498</v>
      </c>
      <c r="V12" s="125">
        <v>100.92289232565857</v>
      </c>
      <c r="W12" s="123">
        <v>97.464440767357658</v>
      </c>
      <c r="X12" s="123">
        <v>98.805483081556517</v>
      </c>
      <c r="Y12" s="123">
        <v>98.907545713166101</v>
      </c>
      <c r="Z12" s="123">
        <v>101.72346125587907</v>
      </c>
      <c r="AA12" s="125">
        <v>102.35513547346318</v>
      </c>
      <c r="AB12" s="123">
        <v>98.086785756096191</v>
      </c>
      <c r="AC12" s="123">
        <v>100.41209682414657</v>
      </c>
      <c r="AD12" s="123">
        <v>100.1646358805319</v>
      </c>
      <c r="AE12" s="123">
        <v>99.98090024054747</v>
      </c>
      <c r="AF12" s="125">
        <v>101.6726956766382</v>
      </c>
      <c r="AG12" s="123">
        <v>98.858896752379565</v>
      </c>
      <c r="AH12" s="123">
        <v>99.811622682208551</v>
      </c>
      <c r="AI12" s="123">
        <v>100.8083197803096</v>
      </c>
      <c r="AJ12" s="133">
        <v>100.19190177253077</v>
      </c>
    </row>
    <row r="13" spans="1:36">
      <c r="A13" s="29" t="s">
        <v>141</v>
      </c>
      <c r="B13" s="122">
        <v>98.29852324161962</v>
      </c>
      <c r="C13" s="123">
        <v>95.987229492454475</v>
      </c>
      <c r="D13" s="124">
        <v>96.379815878540285</v>
      </c>
      <c r="E13" s="123">
        <v>98.213544138139753</v>
      </c>
      <c r="F13" s="124">
        <v>98.438856660557235</v>
      </c>
      <c r="G13" s="125">
        <v>99.17776543288484</v>
      </c>
      <c r="H13" s="123">
        <v>98.413029355330224</v>
      </c>
      <c r="I13" s="123">
        <v>99.917266432649697</v>
      </c>
      <c r="J13" s="123">
        <v>100.89946595930483</v>
      </c>
      <c r="K13" s="123">
        <v>99.84135499643115</v>
      </c>
      <c r="L13" s="125">
        <v>103.1646648419043</v>
      </c>
      <c r="M13" s="123">
        <v>95.800071847465944</v>
      </c>
      <c r="N13" s="123">
        <v>98.328944357110458</v>
      </c>
      <c r="O13" s="123">
        <v>100.76239259089579</v>
      </c>
      <c r="P13" s="123">
        <v>100.15988978468158</v>
      </c>
      <c r="Q13" s="125">
        <v>101.33898600784161</v>
      </c>
      <c r="R13" s="123">
        <v>97.249037730958875</v>
      </c>
      <c r="S13" s="123">
        <v>99.723446498135289</v>
      </c>
      <c r="T13" s="123">
        <v>99.768697004652495</v>
      </c>
      <c r="U13" s="123">
        <v>99.638835108241665</v>
      </c>
      <c r="V13" s="125">
        <v>94.776428664986284</v>
      </c>
      <c r="W13" s="123">
        <v>97.260065658944143</v>
      </c>
      <c r="X13" s="123">
        <v>97.047322948428516</v>
      </c>
      <c r="Y13" s="123">
        <v>98.352313577851461</v>
      </c>
      <c r="Z13" s="123">
        <v>101.65250012553209</v>
      </c>
      <c r="AA13" s="125">
        <v>99.200963648765978</v>
      </c>
      <c r="AB13" s="123">
        <v>97.431026887217541</v>
      </c>
      <c r="AC13" s="123">
        <v>99.112106676464634</v>
      </c>
      <c r="AD13" s="123">
        <v>100.22366069994762</v>
      </c>
      <c r="AE13" s="123">
        <v>99.89017759596895</v>
      </c>
      <c r="AF13" s="125">
        <v>100.88538953320507</v>
      </c>
      <c r="AG13" s="123">
        <v>98.354988484063512</v>
      </c>
      <c r="AH13" s="123">
        <v>99.222114890914725</v>
      </c>
      <c r="AI13" s="123">
        <v>100.88419708764687</v>
      </c>
      <c r="AJ13" s="133">
        <v>100.31342675393726</v>
      </c>
    </row>
    <row r="14" spans="1:36">
      <c r="A14" s="29" t="s">
        <v>142</v>
      </c>
      <c r="B14" s="122">
        <v>102.14531470374124</v>
      </c>
      <c r="C14" s="123">
        <v>95.795019559532861</v>
      </c>
      <c r="D14" s="124">
        <v>95.203883981683376</v>
      </c>
      <c r="E14" s="123">
        <v>98.012142258190977</v>
      </c>
      <c r="F14" s="124">
        <v>97.439738488308663</v>
      </c>
      <c r="G14" s="125">
        <v>89.191622664100123</v>
      </c>
      <c r="H14" s="123">
        <v>96.987597940121546</v>
      </c>
      <c r="I14" s="123">
        <v>98.340060845758686</v>
      </c>
      <c r="J14" s="123">
        <v>100.7135641372282</v>
      </c>
      <c r="K14" s="123">
        <v>99.994337213347379</v>
      </c>
      <c r="L14" s="125">
        <v>96.385576590137632</v>
      </c>
      <c r="M14" s="123">
        <v>95.414949309145044</v>
      </c>
      <c r="N14" s="123">
        <v>97.089006808850371</v>
      </c>
      <c r="O14" s="123">
        <v>100.66593712583331</v>
      </c>
      <c r="P14" s="123">
        <v>100.18053281478301</v>
      </c>
      <c r="Q14" s="125">
        <v>90.542527690104237</v>
      </c>
      <c r="R14" s="123">
        <v>95.666224896225756</v>
      </c>
      <c r="S14" s="123">
        <v>97.414318522525235</v>
      </c>
      <c r="T14" s="123">
        <v>99.570644651065649</v>
      </c>
      <c r="U14" s="123">
        <v>99.970385842976654</v>
      </c>
      <c r="V14" s="125">
        <v>88.986047641719821</v>
      </c>
      <c r="W14" s="123">
        <v>96.677202389922954</v>
      </c>
      <c r="X14" s="123">
        <v>95.796255376478626</v>
      </c>
      <c r="Y14" s="123">
        <v>98.027866870612044</v>
      </c>
      <c r="Z14" s="123">
        <v>103.28340905064157</v>
      </c>
      <c r="AA14" s="125">
        <v>92.703094248703877</v>
      </c>
      <c r="AB14" s="123">
        <v>96.316131504908213</v>
      </c>
      <c r="AC14" s="123">
        <v>97.451620055424954</v>
      </c>
      <c r="AD14" s="123">
        <v>100.03543947634293</v>
      </c>
      <c r="AE14" s="123">
        <v>100.11625355562404</v>
      </c>
      <c r="AF14" s="125">
        <v>95.589666912755504</v>
      </c>
      <c r="AG14" s="123">
        <v>97.923887803163964</v>
      </c>
      <c r="AH14" s="123">
        <v>98.537143832318279</v>
      </c>
      <c r="AI14" s="123">
        <v>100.79989654989532</v>
      </c>
      <c r="AJ14" s="133">
        <v>100.54730753495029</v>
      </c>
    </row>
    <row r="15" spans="1:36">
      <c r="A15" s="45" t="s">
        <v>143</v>
      </c>
      <c r="B15" s="126">
        <v>96.546413321150197</v>
      </c>
      <c r="C15" s="127">
        <v>94.935851301422318</v>
      </c>
      <c r="D15" s="127">
        <v>93.529507533036735</v>
      </c>
      <c r="E15" s="127">
        <v>97.988739932088322</v>
      </c>
      <c r="F15" s="127">
        <v>98.225620705880857</v>
      </c>
      <c r="G15" s="126">
        <v>98.665402326917189</v>
      </c>
      <c r="H15" s="127">
        <v>96.146901739614094</v>
      </c>
      <c r="I15" s="127">
        <v>97.466722314042514</v>
      </c>
      <c r="J15" s="127">
        <v>100.50774477039384</v>
      </c>
      <c r="K15" s="127">
        <v>99.730544889842363</v>
      </c>
      <c r="L15" s="126">
        <v>97.41270168366367</v>
      </c>
      <c r="M15" s="127">
        <v>94.159239429308911</v>
      </c>
      <c r="N15" s="127">
        <v>96.616976036348689</v>
      </c>
      <c r="O15" s="127">
        <v>100.17892811877755</v>
      </c>
      <c r="P15" s="127">
        <v>100.3236966131855</v>
      </c>
      <c r="Q15" s="126">
        <v>104.38590500139068</v>
      </c>
      <c r="R15" s="127">
        <v>94.46281658234912</v>
      </c>
      <c r="S15" s="127">
        <v>95.489283509429555</v>
      </c>
      <c r="T15" s="127">
        <v>99.25545209702139</v>
      </c>
      <c r="U15" s="127">
        <v>99.619552050291986</v>
      </c>
      <c r="V15" s="126">
        <v>93.717317297699651</v>
      </c>
      <c r="W15" s="127">
        <v>96.075001076762945</v>
      </c>
      <c r="X15" s="127">
        <v>93.831535537345744</v>
      </c>
      <c r="Y15" s="127">
        <v>97.673039614122473</v>
      </c>
      <c r="Z15" s="127">
        <v>102.76571678912485</v>
      </c>
      <c r="AA15" s="126">
        <v>98.52894541085729</v>
      </c>
      <c r="AB15" s="127">
        <v>95.35547347781413</v>
      </c>
      <c r="AC15" s="127">
        <v>96.212361296239223</v>
      </c>
      <c r="AD15" s="127">
        <v>99.767690520414789</v>
      </c>
      <c r="AE15" s="127">
        <v>99.944381066189024</v>
      </c>
      <c r="AF15" s="126">
        <v>102.96162831528378</v>
      </c>
      <c r="AG15" s="127">
        <v>97.427283002283033</v>
      </c>
      <c r="AH15" s="127">
        <v>97.754757481771335</v>
      </c>
      <c r="AI15" s="127">
        <v>100.71779510131043</v>
      </c>
      <c r="AJ15" s="134">
        <v>100.49296511324704</v>
      </c>
    </row>
    <row r="16" spans="1:36">
      <c r="A16" s="29" t="s">
        <v>144</v>
      </c>
      <c r="B16" s="122">
        <v>100.19849404317864</v>
      </c>
      <c r="C16" s="123">
        <v>95.51996241819505</v>
      </c>
      <c r="D16" s="124">
        <v>93.071812269002535</v>
      </c>
      <c r="E16" s="123">
        <v>98.036656682251262</v>
      </c>
      <c r="F16" s="124">
        <v>97.378367094347425</v>
      </c>
      <c r="G16" s="125">
        <v>99.099049344742596</v>
      </c>
      <c r="H16" s="123">
        <v>95.771659475791182</v>
      </c>
      <c r="I16" s="123">
        <v>97.173274452006069</v>
      </c>
      <c r="J16" s="123">
        <v>100.48092611082895</v>
      </c>
      <c r="K16" s="123">
        <v>99.422982947084861</v>
      </c>
      <c r="L16" s="125">
        <v>102.80223629081735</v>
      </c>
      <c r="M16" s="123">
        <v>95.317406430333989</v>
      </c>
      <c r="N16" s="123">
        <v>96.531524798540886</v>
      </c>
      <c r="O16" s="123">
        <v>99.670703957482971</v>
      </c>
      <c r="P16" s="123">
        <v>100.02579913859135</v>
      </c>
      <c r="Q16" s="125">
        <v>102.28432812012373</v>
      </c>
      <c r="R16" s="123">
        <v>94.660071162440289</v>
      </c>
      <c r="S16" s="123">
        <v>94.850738027616842</v>
      </c>
      <c r="T16" s="123">
        <v>99.709505306786482</v>
      </c>
      <c r="U16" s="123">
        <v>99.740161021091865</v>
      </c>
      <c r="V16" s="125">
        <v>93.525360385510453</v>
      </c>
      <c r="W16" s="123">
        <v>95.818928402098052</v>
      </c>
      <c r="X16" s="123">
        <v>92.177204833077283</v>
      </c>
      <c r="Y16" s="123">
        <v>97.65636654386617</v>
      </c>
      <c r="Z16" s="123">
        <v>102.89770689724141</v>
      </c>
      <c r="AA16" s="125">
        <v>99.465136849073687</v>
      </c>
      <c r="AB16" s="123">
        <v>95.428491802747743</v>
      </c>
      <c r="AC16" s="123">
        <v>95.743103907467258</v>
      </c>
      <c r="AD16" s="123">
        <v>99.785442320240094</v>
      </c>
      <c r="AE16" s="123">
        <v>99.73389129556405</v>
      </c>
      <c r="AF16" s="125">
        <v>102.20401647488768</v>
      </c>
      <c r="AG16" s="123">
        <v>97.399211302712814</v>
      </c>
      <c r="AH16" s="123">
        <v>97.402162814990078</v>
      </c>
      <c r="AI16" s="123">
        <v>100.70397491514846</v>
      </c>
      <c r="AJ16" s="133">
        <v>100.5645906904775</v>
      </c>
    </row>
    <row r="17" spans="1:36">
      <c r="A17" s="29" t="s">
        <v>145</v>
      </c>
      <c r="B17" s="122">
        <v>102.68073776808409</v>
      </c>
      <c r="C17" s="123">
        <v>94.790335700321151</v>
      </c>
      <c r="D17" s="124">
        <v>92.05823807021946</v>
      </c>
      <c r="E17" s="123">
        <v>97.112648470418236</v>
      </c>
      <c r="F17" s="124">
        <v>97.80911563373671</v>
      </c>
      <c r="G17" s="125">
        <v>97.985483101397151</v>
      </c>
      <c r="H17" s="123">
        <v>95.180900481830548</v>
      </c>
      <c r="I17" s="123">
        <v>96.156545300342557</v>
      </c>
      <c r="J17" s="123">
        <v>99.923906255492</v>
      </c>
      <c r="K17" s="123">
        <v>99.984906773306278</v>
      </c>
      <c r="L17" s="125">
        <v>97.883241775718005</v>
      </c>
      <c r="M17" s="123">
        <v>94.008573533896367</v>
      </c>
      <c r="N17" s="123">
        <v>96.536538991005656</v>
      </c>
      <c r="O17" s="123">
        <v>99.262452651231641</v>
      </c>
      <c r="P17" s="123">
        <v>100.27667247372595</v>
      </c>
      <c r="Q17" s="125">
        <v>99.033783964098646</v>
      </c>
      <c r="R17" s="123">
        <v>93.361495468753134</v>
      </c>
      <c r="S17" s="123">
        <v>95.166503384401238</v>
      </c>
      <c r="T17" s="123">
        <v>98.749549869885072</v>
      </c>
      <c r="U17" s="123">
        <v>99.647367096144251</v>
      </c>
      <c r="V17" s="125">
        <v>91.571544258026123</v>
      </c>
      <c r="W17" s="123">
        <v>94.332333038698309</v>
      </c>
      <c r="X17" s="123">
        <v>91.916510411943364</v>
      </c>
      <c r="Y17" s="123">
        <v>97.497040769677952</v>
      </c>
      <c r="Z17" s="123">
        <v>103.20376026050346</v>
      </c>
      <c r="AA17" s="125">
        <v>97.871180392687492</v>
      </c>
      <c r="AB17" s="123">
        <v>94.45840478749426</v>
      </c>
      <c r="AC17" s="123">
        <v>95.267130589485589</v>
      </c>
      <c r="AD17" s="123">
        <v>99.170235607216497</v>
      </c>
      <c r="AE17" s="123">
        <v>100.0723608028331</v>
      </c>
      <c r="AF17" s="125">
        <v>102.19862111528215</v>
      </c>
      <c r="AG17" s="123">
        <v>96.873604314070434</v>
      </c>
      <c r="AH17" s="123">
        <v>97.239360340402641</v>
      </c>
      <c r="AI17" s="123">
        <v>100.43781764214019</v>
      </c>
      <c r="AJ17" s="133">
        <v>100.86976640920243</v>
      </c>
    </row>
    <row r="18" spans="1:36">
      <c r="A18" s="29" t="s">
        <v>146</v>
      </c>
      <c r="B18" s="122">
        <v>96.725832334066268</v>
      </c>
      <c r="C18" s="123">
        <v>94.480978402243508</v>
      </c>
      <c r="D18" s="124">
        <v>91.277682155440019</v>
      </c>
      <c r="E18" s="123">
        <v>96.751156958417013</v>
      </c>
      <c r="F18" s="124">
        <v>98.572957253340803</v>
      </c>
      <c r="G18" s="125">
        <v>96.090085486739738</v>
      </c>
      <c r="H18" s="123">
        <v>95.11703458678204</v>
      </c>
      <c r="I18" s="123">
        <v>95.898711187595225</v>
      </c>
      <c r="J18" s="123">
        <v>100.26392795454288</v>
      </c>
      <c r="K18" s="123">
        <v>99.99248425258908</v>
      </c>
      <c r="L18" s="125">
        <v>100.77011375514229</v>
      </c>
      <c r="M18" s="123">
        <v>93.527075499455208</v>
      </c>
      <c r="N18" s="123">
        <v>96.723522201986981</v>
      </c>
      <c r="O18" s="123">
        <v>99.289087402635843</v>
      </c>
      <c r="P18" s="123">
        <v>100.32735646850952</v>
      </c>
      <c r="Q18" s="125">
        <v>99.166163942628899</v>
      </c>
      <c r="R18" s="123">
        <v>93.116204854949615</v>
      </c>
      <c r="S18" s="123">
        <v>95.109610288810956</v>
      </c>
      <c r="T18" s="123">
        <v>99.061364212891917</v>
      </c>
      <c r="U18" s="123">
        <v>100.64898903532369</v>
      </c>
      <c r="V18" s="125">
        <v>97.338004241892079</v>
      </c>
      <c r="W18" s="123">
        <v>94.416161861138988</v>
      </c>
      <c r="X18" s="123">
        <v>91.108342971595079</v>
      </c>
      <c r="Y18" s="123">
        <v>97.804634889577613</v>
      </c>
      <c r="Z18" s="123">
        <v>103.65331834174319</v>
      </c>
      <c r="AA18" s="125">
        <v>97.723987531959111</v>
      </c>
      <c r="AB18" s="123">
        <v>94.28401465277399</v>
      </c>
      <c r="AC18" s="123">
        <v>95.004012983556478</v>
      </c>
      <c r="AD18" s="123">
        <v>99.416134681968899</v>
      </c>
      <c r="AE18" s="123">
        <v>100.42290106774018</v>
      </c>
      <c r="AF18" s="125">
        <v>103.02580631259983</v>
      </c>
      <c r="AG18" s="123">
        <v>96.816421780198255</v>
      </c>
      <c r="AH18" s="123">
        <v>97.31949730878388</v>
      </c>
      <c r="AI18" s="123">
        <v>100.68381073362931</v>
      </c>
      <c r="AJ18" s="133">
        <v>101.02480525961867</v>
      </c>
    </row>
    <row r="19" spans="1:36">
      <c r="A19" s="45" t="s">
        <v>147</v>
      </c>
      <c r="B19" s="126">
        <v>102.37954718109421</v>
      </c>
      <c r="C19" s="127">
        <v>94.489019787783803</v>
      </c>
      <c r="D19" s="127">
        <v>89.455418195137995</v>
      </c>
      <c r="E19" s="127">
        <v>97.284372049163778</v>
      </c>
      <c r="F19" s="127">
        <v>98.837518627786025</v>
      </c>
      <c r="G19" s="126">
        <v>100.75381497142124</v>
      </c>
      <c r="H19" s="127">
        <v>95.062446400372053</v>
      </c>
      <c r="I19" s="127">
        <v>94.757506762891836</v>
      </c>
      <c r="J19" s="127">
        <v>100.43525109668914</v>
      </c>
      <c r="K19" s="127">
        <v>100.68211869185299</v>
      </c>
      <c r="L19" s="126">
        <v>101.89938291783255</v>
      </c>
      <c r="M19" s="127">
        <v>93.019411675484889</v>
      </c>
      <c r="N19" s="127">
        <v>96.133732064199023</v>
      </c>
      <c r="O19" s="127">
        <v>99.249129107469273</v>
      </c>
      <c r="P19" s="127">
        <v>101.95538497452247</v>
      </c>
      <c r="Q19" s="126">
        <v>100.55371982973054</v>
      </c>
      <c r="R19" s="127">
        <v>92.150965987340044</v>
      </c>
      <c r="S19" s="127">
        <v>94.125946396326441</v>
      </c>
      <c r="T19" s="127">
        <v>99.051738100829795</v>
      </c>
      <c r="U19" s="127">
        <v>101.23387083240513</v>
      </c>
      <c r="V19" s="126">
        <v>97.705422184986148</v>
      </c>
      <c r="W19" s="127">
        <v>94.594737149980475</v>
      </c>
      <c r="X19" s="127">
        <v>89.550904478558053</v>
      </c>
      <c r="Y19" s="127">
        <v>97.693038338241863</v>
      </c>
      <c r="Z19" s="127">
        <v>103.48677504099533</v>
      </c>
      <c r="AA19" s="126">
        <v>100.59639781074338</v>
      </c>
      <c r="AB19" s="127">
        <v>93.990306126277218</v>
      </c>
      <c r="AC19" s="127">
        <v>93.867467583006061</v>
      </c>
      <c r="AD19" s="127">
        <v>99.521551089590687</v>
      </c>
      <c r="AE19" s="127">
        <v>101.07573212544001</v>
      </c>
      <c r="AF19" s="126">
        <v>104.98393011387208</v>
      </c>
      <c r="AG19" s="127">
        <v>96.76764298681249</v>
      </c>
      <c r="AH19" s="127">
        <v>96.463586054246647</v>
      </c>
      <c r="AI19" s="127">
        <v>100.88558993914825</v>
      </c>
      <c r="AJ19" s="134">
        <v>101.74220950213986</v>
      </c>
    </row>
    <row r="20" spans="1:36">
      <c r="A20" s="29" t="s">
        <v>148</v>
      </c>
      <c r="B20" s="122">
        <v>102.84534475263042</v>
      </c>
      <c r="C20" s="123">
        <v>94.481520353151666</v>
      </c>
      <c r="D20" s="124">
        <v>87.951309513686184</v>
      </c>
      <c r="E20" s="123">
        <v>96.546636608189147</v>
      </c>
      <c r="F20" s="124">
        <v>98.926960502311687</v>
      </c>
      <c r="G20" s="125">
        <v>100.18108238333583</v>
      </c>
      <c r="H20" s="123">
        <v>94.872565400859301</v>
      </c>
      <c r="I20" s="123">
        <v>93.470570008423195</v>
      </c>
      <c r="J20" s="123">
        <v>100.72850437636865</v>
      </c>
      <c r="K20" s="123">
        <v>101.33959788547511</v>
      </c>
      <c r="L20" s="125">
        <v>97.432825899664522</v>
      </c>
      <c r="M20" s="123">
        <v>93.11344541774676</v>
      </c>
      <c r="N20" s="123">
        <v>96.815609163026508</v>
      </c>
      <c r="O20" s="123">
        <v>98.957264497350167</v>
      </c>
      <c r="P20" s="123">
        <v>101.94791312683805</v>
      </c>
      <c r="Q20" s="125">
        <v>100.86760261546416</v>
      </c>
      <c r="R20" s="123">
        <v>91.893601557515936</v>
      </c>
      <c r="S20" s="123">
        <v>93.226421847264135</v>
      </c>
      <c r="T20" s="123">
        <v>98.911931322382586</v>
      </c>
      <c r="U20" s="123">
        <v>101.74647111623668</v>
      </c>
      <c r="V20" s="125">
        <v>96.784103120391237</v>
      </c>
      <c r="W20" s="123">
        <v>94.379285476280856</v>
      </c>
      <c r="X20" s="123">
        <v>88.799091670292086</v>
      </c>
      <c r="Y20" s="123">
        <v>97.180575762766324</v>
      </c>
      <c r="Z20" s="123">
        <v>103.57364921301435</v>
      </c>
      <c r="AA20" s="125">
        <v>99.851383005519125</v>
      </c>
      <c r="AB20" s="123">
        <v>93.8323876329559</v>
      </c>
      <c r="AC20" s="123">
        <v>92.958755675204557</v>
      </c>
      <c r="AD20" s="123">
        <v>99.505399869797202</v>
      </c>
      <c r="AE20" s="123">
        <v>101.51795180543368</v>
      </c>
      <c r="AF20" s="125">
        <v>107.01973172317068</v>
      </c>
      <c r="AG20" s="123">
        <v>96.635089743298479</v>
      </c>
      <c r="AH20" s="123">
        <v>95.830729374174069</v>
      </c>
      <c r="AI20" s="123">
        <v>100.88471503934149</v>
      </c>
      <c r="AJ20" s="133">
        <v>101.93119011615856</v>
      </c>
    </row>
    <row r="21" spans="1:36">
      <c r="A21" s="29" t="s">
        <v>149</v>
      </c>
      <c r="B21" s="122">
        <v>96.531145503711883</v>
      </c>
      <c r="C21" s="123">
        <v>94.252445378553759</v>
      </c>
      <c r="D21" s="124">
        <v>85.779131377135471</v>
      </c>
      <c r="E21" s="123">
        <v>96.405150824836511</v>
      </c>
      <c r="F21" s="124">
        <v>99.325825353617887</v>
      </c>
      <c r="G21" s="125">
        <v>100.25815897397065</v>
      </c>
      <c r="H21" s="123">
        <v>95.15064913209288</v>
      </c>
      <c r="I21" s="123">
        <v>92.194180456484304</v>
      </c>
      <c r="J21" s="123">
        <v>100.65583998339731</v>
      </c>
      <c r="K21" s="123">
        <v>101.0069904988151</v>
      </c>
      <c r="L21" s="125">
        <v>100.64709594365364</v>
      </c>
      <c r="M21" s="123">
        <v>93.354806061215413</v>
      </c>
      <c r="N21" s="123">
        <v>95.5510509474949</v>
      </c>
      <c r="O21" s="123">
        <v>99.236509867085303</v>
      </c>
      <c r="P21" s="123">
        <v>101.85971099490749</v>
      </c>
      <c r="Q21" s="125">
        <v>102.67131226513413</v>
      </c>
      <c r="R21" s="123">
        <v>91.630399455351835</v>
      </c>
      <c r="S21" s="123">
        <v>91.873228828894867</v>
      </c>
      <c r="T21" s="123">
        <v>98.911339331407817</v>
      </c>
      <c r="U21" s="123">
        <v>101.98113775289825</v>
      </c>
      <c r="V21" s="125">
        <v>101.57842759917189</v>
      </c>
      <c r="W21" s="123">
        <v>93.331096140820804</v>
      </c>
      <c r="X21" s="123">
        <v>87.751326778479608</v>
      </c>
      <c r="Y21" s="123">
        <v>97.454584463975664</v>
      </c>
      <c r="Z21" s="123">
        <v>104.0674665261262</v>
      </c>
      <c r="AA21" s="125">
        <v>100.42955790539867</v>
      </c>
      <c r="AB21" s="123">
        <v>93.796581332848461</v>
      </c>
      <c r="AC21" s="123">
        <v>91.596164172227262</v>
      </c>
      <c r="AD21" s="123">
        <v>99.518744172723942</v>
      </c>
      <c r="AE21" s="123">
        <v>101.48868132181883</v>
      </c>
      <c r="AF21" s="125">
        <v>107.32553242573395</v>
      </c>
      <c r="AG21" s="123">
        <v>96.616315146365693</v>
      </c>
      <c r="AH21" s="123">
        <v>94.886424196523393</v>
      </c>
      <c r="AI21" s="123">
        <v>101.06191600006214</v>
      </c>
      <c r="AJ21" s="133">
        <v>102.01083068422274</v>
      </c>
    </row>
    <row r="22" spans="1:36">
      <c r="A22" s="29" t="s">
        <v>150</v>
      </c>
      <c r="B22" s="122">
        <v>92.920718520451359</v>
      </c>
      <c r="C22" s="123">
        <v>93.473363587356332</v>
      </c>
      <c r="D22" s="124">
        <v>84.276111355550526</v>
      </c>
      <c r="E22" s="123">
        <v>97.00689805910369</v>
      </c>
      <c r="F22" s="124">
        <v>100.17914182979557</v>
      </c>
      <c r="G22" s="125">
        <v>97.175635681654384</v>
      </c>
      <c r="H22" s="123">
        <v>94.742223693946514</v>
      </c>
      <c r="I22" s="123">
        <v>90.180362009557683</v>
      </c>
      <c r="J22" s="123">
        <v>100.47740150221267</v>
      </c>
      <c r="K22" s="123">
        <v>100.79582457134417</v>
      </c>
      <c r="L22" s="125">
        <v>97.12723331450492</v>
      </c>
      <c r="M22" s="123">
        <v>92.453957191783402</v>
      </c>
      <c r="N22" s="123">
        <v>94.440083847026131</v>
      </c>
      <c r="O22" s="123">
        <v>99.075847948540172</v>
      </c>
      <c r="P22" s="123">
        <v>101.5284645999198</v>
      </c>
      <c r="Q22" s="125">
        <v>100.32036554994986</v>
      </c>
      <c r="R22" s="123">
        <v>91.536023071460718</v>
      </c>
      <c r="S22" s="123">
        <v>90.294819526994317</v>
      </c>
      <c r="T22" s="123">
        <v>98.877699700469307</v>
      </c>
      <c r="U22" s="123">
        <v>101.85134664208968</v>
      </c>
      <c r="V22" s="125">
        <v>91.363509144032633</v>
      </c>
      <c r="W22" s="123">
        <v>92.579299652717978</v>
      </c>
      <c r="X22" s="123">
        <v>85.953605969706032</v>
      </c>
      <c r="Y22" s="123">
        <v>98.125509453824492</v>
      </c>
      <c r="Z22" s="123">
        <v>103.42432518874662</v>
      </c>
      <c r="AA22" s="125">
        <v>96.054014625785328</v>
      </c>
      <c r="AB22" s="123">
        <v>93.325648016505923</v>
      </c>
      <c r="AC22" s="123">
        <v>89.85456463678338</v>
      </c>
      <c r="AD22" s="123">
        <v>99.502418612775145</v>
      </c>
      <c r="AE22" s="123">
        <v>101.33132524279915</v>
      </c>
      <c r="AF22" s="125">
        <v>107.00826364931307</v>
      </c>
      <c r="AG22" s="123">
        <v>96.126551889147294</v>
      </c>
      <c r="AH22" s="123">
        <v>93.613882148706068</v>
      </c>
      <c r="AI22" s="123">
        <v>101.04627940786195</v>
      </c>
      <c r="AJ22" s="133">
        <v>102.11929535342838</v>
      </c>
    </row>
    <row r="23" spans="1:36">
      <c r="A23" s="45" t="s">
        <v>151</v>
      </c>
      <c r="B23" s="126">
        <v>102.2255243548764</v>
      </c>
      <c r="C23" s="127">
        <v>93.383975478212591</v>
      </c>
      <c r="D23" s="127">
        <v>83.944762235340747</v>
      </c>
      <c r="E23" s="127">
        <v>96.580419220860321</v>
      </c>
      <c r="F23" s="127">
        <v>100.04146488458774</v>
      </c>
      <c r="G23" s="126">
        <v>94.19560045124156</v>
      </c>
      <c r="H23" s="127">
        <v>94.326138637125979</v>
      </c>
      <c r="I23" s="127">
        <v>88.596701438177732</v>
      </c>
      <c r="J23" s="127">
        <v>100.98020043124095</v>
      </c>
      <c r="K23" s="127">
        <v>101.45301527170636</v>
      </c>
      <c r="L23" s="126">
        <v>98.988009458954252</v>
      </c>
      <c r="M23" s="127">
        <v>92.067177589574783</v>
      </c>
      <c r="N23" s="127">
        <v>92.74519628693092</v>
      </c>
      <c r="O23" s="127">
        <v>99.237520406555618</v>
      </c>
      <c r="P23" s="127">
        <v>101.74504029314706</v>
      </c>
      <c r="Q23" s="126">
        <v>100.87346890975317</v>
      </c>
      <c r="R23" s="127">
        <v>91.208262190705454</v>
      </c>
      <c r="S23" s="127">
        <v>89.376216283516356</v>
      </c>
      <c r="T23" s="127">
        <v>99.477818632308171</v>
      </c>
      <c r="U23" s="127">
        <v>102.34394828043276</v>
      </c>
      <c r="V23" s="126">
        <v>99.400319000297017</v>
      </c>
      <c r="W23" s="127">
        <v>91.620937894031854</v>
      </c>
      <c r="X23" s="127">
        <v>84.139256978825415</v>
      </c>
      <c r="Y23" s="127">
        <v>97.675642038173606</v>
      </c>
      <c r="Z23" s="127">
        <v>103.9007810003322</v>
      </c>
      <c r="AA23" s="126">
        <v>98.717644142883245</v>
      </c>
      <c r="AB23" s="127">
        <v>92.895777850048304</v>
      </c>
      <c r="AC23" s="127">
        <v>88.500555916376982</v>
      </c>
      <c r="AD23" s="127">
        <v>99.83572085398437</v>
      </c>
      <c r="AE23" s="127">
        <v>101.81351406146604</v>
      </c>
      <c r="AF23" s="126">
        <v>105.50649026586625</v>
      </c>
      <c r="AG23" s="127">
        <v>95.942721741041538</v>
      </c>
      <c r="AH23" s="127">
        <v>92.637901250582686</v>
      </c>
      <c r="AI23" s="127">
        <v>101.29761487314026</v>
      </c>
      <c r="AJ23" s="134">
        <v>102.35734659104499</v>
      </c>
    </row>
    <row r="24" spans="1:36">
      <c r="A24" s="29" t="s">
        <v>152</v>
      </c>
      <c r="B24" s="122">
        <v>100.13288857222197</v>
      </c>
      <c r="C24" s="123">
        <v>93.372847652710433</v>
      </c>
      <c r="D24" s="124">
        <v>82.139568926351231</v>
      </c>
      <c r="E24" s="123">
        <v>96.469624180942603</v>
      </c>
      <c r="F24" s="124">
        <v>100.10251744905405</v>
      </c>
      <c r="G24" s="125">
        <v>95.398646599605783</v>
      </c>
      <c r="H24" s="123">
        <v>94.537746503420195</v>
      </c>
      <c r="I24" s="123">
        <v>87.26296233161051</v>
      </c>
      <c r="J24" s="123">
        <v>101.14669799864437</v>
      </c>
      <c r="K24" s="123">
        <v>101.23262433826793</v>
      </c>
      <c r="L24" s="125">
        <v>97.58920860408638</v>
      </c>
      <c r="M24" s="123">
        <v>91.98986311548525</v>
      </c>
      <c r="N24" s="123">
        <v>90.081530601089398</v>
      </c>
      <c r="O24" s="123">
        <v>99.765450119709044</v>
      </c>
      <c r="P24" s="123">
        <v>101.71740950621475</v>
      </c>
      <c r="Q24" s="125">
        <v>103.86593794306495</v>
      </c>
      <c r="R24" s="123">
        <v>90.397514293305818</v>
      </c>
      <c r="S24" s="123">
        <v>88.450858118717534</v>
      </c>
      <c r="T24" s="123">
        <v>100.1169425237225</v>
      </c>
      <c r="U24" s="123">
        <v>102.67081203296122</v>
      </c>
      <c r="V24" s="125">
        <v>98.773573706129255</v>
      </c>
      <c r="W24" s="123">
        <v>91.057015486180475</v>
      </c>
      <c r="X24" s="123">
        <v>83.292200927439382</v>
      </c>
      <c r="Y24" s="123">
        <v>97.488662548787048</v>
      </c>
      <c r="Z24" s="123">
        <v>103.53106511947603</v>
      </c>
      <c r="AA24" s="125">
        <v>99.074347252730291</v>
      </c>
      <c r="AB24" s="123">
        <v>92.729083133544293</v>
      </c>
      <c r="AC24" s="123">
        <v>87.115732676560881</v>
      </c>
      <c r="AD24" s="123">
        <v>100.09463470480418</v>
      </c>
      <c r="AE24" s="123">
        <v>101.75085105669407</v>
      </c>
      <c r="AF24" s="125">
        <v>105.78237839252441</v>
      </c>
      <c r="AG24" s="123">
        <v>95.72474415509248</v>
      </c>
      <c r="AH24" s="123">
        <v>91.49286622779141</v>
      </c>
      <c r="AI24" s="123">
        <v>101.42784628582409</v>
      </c>
      <c r="AJ24" s="133">
        <v>102.31252471612116</v>
      </c>
    </row>
    <row r="25" spans="1:36">
      <c r="A25" s="29" t="s">
        <v>153</v>
      </c>
      <c r="B25" s="122">
        <v>107.87930936392203</v>
      </c>
      <c r="C25" s="123">
        <v>92.922612976403755</v>
      </c>
      <c r="D25" s="124">
        <v>82.459324592461641</v>
      </c>
      <c r="E25" s="123">
        <v>96.993543885466281</v>
      </c>
      <c r="F25" s="124">
        <v>100.35655874126408</v>
      </c>
      <c r="G25" s="125">
        <v>97.768067062469683</v>
      </c>
      <c r="H25" s="123">
        <v>93.567302238576914</v>
      </c>
      <c r="I25" s="123">
        <v>87.506006464372334</v>
      </c>
      <c r="J25" s="123">
        <v>101.53938872083714</v>
      </c>
      <c r="K25" s="123">
        <v>101.43390975454103</v>
      </c>
      <c r="L25" s="125">
        <v>102.13177759763232</v>
      </c>
      <c r="M25" s="123">
        <v>91.826455582404165</v>
      </c>
      <c r="N25" s="123">
        <v>89.796335381135094</v>
      </c>
      <c r="O25" s="123">
        <v>99.836658310748575</v>
      </c>
      <c r="P25" s="123">
        <v>101.80983270582682</v>
      </c>
      <c r="Q25" s="125">
        <v>105.50860298926341</v>
      </c>
      <c r="R25" s="123">
        <v>90.773404494749286</v>
      </c>
      <c r="S25" s="123">
        <v>87.619345300182545</v>
      </c>
      <c r="T25" s="123">
        <v>99.886038874017004</v>
      </c>
      <c r="U25" s="123">
        <v>102.14592720567477</v>
      </c>
      <c r="V25" s="125">
        <v>99.492765246630213</v>
      </c>
      <c r="W25" s="123">
        <v>90.439628463947614</v>
      </c>
      <c r="X25" s="123">
        <v>82.719632564446982</v>
      </c>
      <c r="Y25" s="123">
        <v>98.178621378275963</v>
      </c>
      <c r="Z25" s="123">
        <v>104.11387996523227</v>
      </c>
      <c r="AA25" s="125">
        <v>102.21527238917017</v>
      </c>
      <c r="AB25" s="123">
        <v>92.255991506274839</v>
      </c>
      <c r="AC25" s="123">
        <v>86.978912007728795</v>
      </c>
      <c r="AD25" s="123">
        <v>100.35107967771535</v>
      </c>
      <c r="AE25" s="123">
        <v>101.81505061548346</v>
      </c>
      <c r="AF25" s="125">
        <v>108.71893639425059</v>
      </c>
      <c r="AG25" s="123">
        <v>95.684577187866481</v>
      </c>
      <c r="AH25" s="123">
        <v>91.112033307796409</v>
      </c>
      <c r="AI25" s="123">
        <v>101.78232576820017</v>
      </c>
      <c r="AJ25" s="133">
        <v>102.57305359892399</v>
      </c>
    </row>
    <row r="26" spans="1:36">
      <c r="A26" s="29" t="s">
        <v>154</v>
      </c>
      <c r="B26" s="122">
        <v>103.31000074828746</v>
      </c>
      <c r="C26" s="123">
        <v>92.816170445625218</v>
      </c>
      <c r="D26" s="124">
        <v>80.221180573499481</v>
      </c>
      <c r="E26" s="123">
        <v>96.81532741506264</v>
      </c>
      <c r="F26" s="124">
        <v>100.35348611518589</v>
      </c>
      <c r="G26" s="125">
        <v>95.93274581413084</v>
      </c>
      <c r="H26" s="123">
        <v>93.251372619121497</v>
      </c>
      <c r="I26" s="123">
        <v>87.702089337546269</v>
      </c>
      <c r="J26" s="123">
        <v>102.03215162343136</v>
      </c>
      <c r="K26" s="123">
        <v>101.43584533365566</v>
      </c>
      <c r="L26" s="125">
        <v>98.97175037517151</v>
      </c>
      <c r="M26" s="123">
        <v>91.942323565969005</v>
      </c>
      <c r="N26" s="123">
        <v>89.180640731960665</v>
      </c>
      <c r="O26" s="123">
        <v>100.29877217999008</v>
      </c>
      <c r="P26" s="123">
        <v>101.53921920777667</v>
      </c>
      <c r="Q26" s="125">
        <v>105.4815444676986</v>
      </c>
      <c r="R26" s="123">
        <v>91.257075406147038</v>
      </c>
      <c r="S26" s="123">
        <v>88.089186890904088</v>
      </c>
      <c r="T26" s="123">
        <v>100.53888282136138</v>
      </c>
      <c r="U26" s="123">
        <v>102.62538531549102</v>
      </c>
      <c r="V26" s="125">
        <v>96.784410629433921</v>
      </c>
      <c r="W26" s="123">
        <v>90.347099703076637</v>
      </c>
      <c r="X26" s="123">
        <v>82.809509498219953</v>
      </c>
      <c r="Y26" s="123">
        <v>98.510224760532978</v>
      </c>
      <c r="Z26" s="123">
        <v>103.55659631792832</v>
      </c>
      <c r="AA26" s="125">
        <v>99.96821953249551</v>
      </c>
      <c r="AB26" s="123">
        <v>92.223791773192602</v>
      </c>
      <c r="AC26" s="123">
        <v>86.942882705604504</v>
      </c>
      <c r="AD26" s="123">
        <v>100.81174697458999</v>
      </c>
      <c r="AE26" s="123">
        <v>101.84056305820658</v>
      </c>
      <c r="AF26" s="125">
        <v>107.23384572871078</v>
      </c>
      <c r="AG26" s="123">
        <v>95.668658456417845</v>
      </c>
      <c r="AH26" s="123">
        <v>90.659310096383123</v>
      </c>
      <c r="AI26" s="123">
        <v>102.09375307629659</v>
      </c>
      <c r="AJ26" s="133">
        <v>102.52759526277693</v>
      </c>
    </row>
    <row r="27" spans="1:36">
      <c r="A27" s="45" t="s">
        <v>155</v>
      </c>
      <c r="B27" s="126">
        <v>102.37494929349484</v>
      </c>
      <c r="C27" s="127">
        <v>93.246920078482816</v>
      </c>
      <c r="D27" s="127">
        <v>80.317356431061143</v>
      </c>
      <c r="E27" s="127">
        <v>96.957329405925478</v>
      </c>
      <c r="F27" s="127">
        <v>99.850733397756642</v>
      </c>
      <c r="G27" s="126">
        <v>97.576353689575285</v>
      </c>
      <c r="H27" s="127">
        <v>93.37416623611756</v>
      </c>
      <c r="I27" s="127">
        <v>87.341914203638851</v>
      </c>
      <c r="J27" s="127">
        <v>102.31332805790019</v>
      </c>
      <c r="K27" s="127">
        <v>101.68357497443967</v>
      </c>
      <c r="L27" s="126">
        <v>98.343742339120226</v>
      </c>
      <c r="M27" s="127">
        <v>91.931303713134795</v>
      </c>
      <c r="N27" s="127">
        <v>87.969642065540398</v>
      </c>
      <c r="O27" s="127">
        <v>100.25278384002247</v>
      </c>
      <c r="P27" s="127">
        <v>101.27883802185329</v>
      </c>
      <c r="Q27" s="126">
        <v>103.79651088903069</v>
      </c>
      <c r="R27" s="127">
        <v>91.221218566504874</v>
      </c>
      <c r="S27" s="127">
        <v>88.103319904056306</v>
      </c>
      <c r="T27" s="127">
        <v>100.50894483616972</v>
      </c>
      <c r="U27" s="127">
        <v>102.39436337335218</v>
      </c>
      <c r="V27" s="126">
        <v>95.988014859953722</v>
      </c>
      <c r="W27" s="127">
        <v>90.664833252324939</v>
      </c>
      <c r="X27" s="127">
        <v>82.456272376837603</v>
      </c>
      <c r="Y27" s="127">
        <v>98.67418775304607</v>
      </c>
      <c r="Z27" s="127">
        <v>103.8892425159375</v>
      </c>
      <c r="AA27" s="126">
        <v>99.669384923541287</v>
      </c>
      <c r="AB27" s="127">
        <v>92.33736749986214</v>
      </c>
      <c r="AC27" s="127">
        <v>86.598785102524559</v>
      </c>
      <c r="AD27" s="127">
        <v>100.96744675558371</v>
      </c>
      <c r="AE27" s="127">
        <v>101.86269026088243</v>
      </c>
      <c r="AF27" s="126">
        <v>107.05247161991531</v>
      </c>
      <c r="AG27" s="127">
        <v>95.604002519958186</v>
      </c>
      <c r="AH27" s="127">
        <v>90.801984390365874</v>
      </c>
      <c r="AI27" s="127">
        <v>102.35971347278571</v>
      </c>
      <c r="AJ27" s="134">
        <v>102.57161781343899</v>
      </c>
    </row>
    <row r="28" spans="1:36">
      <c r="A28" s="29" t="s">
        <v>156</v>
      </c>
      <c r="B28" s="122">
        <v>100.10867456577806</v>
      </c>
      <c r="C28" s="123">
        <v>93.872976799202164</v>
      </c>
      <c r="D28" s="124">
        <v>79.252525813010365</v>
      </c>
      <c r="E28" s="123">
        <v>97.050169658531587</v>
      </c>
      <c r="F28" s="124">
        <v>99.884938423286997</v>
      </c>
      <c r="G28" s="125">
        <v>97.773752892445572</v>
      </c>
      <c r="H28" s="123">
        <v>93.300611325797661</v>
      </c>
      <c r="I28" s="123">
        <v>86.809134345123084</v>
      </c>
      <c r="J28" s="123">
        <v>102.8967334143254</v>
      </c>
      <c r="K28" s="123">
        <v>102.16601858031218</v>
      </c>
      <c r="L28" s="125">
        <v>97.834854571100379</v>
      </c>
      <c r="M28" s="123">
        <v>91.020649199117017</v>
      </c>
      <c r="N28" s="123">
        <v>87.555662408263757</v>
      </c>
      <c r="O28" s="123">
        <v>100.74338790784792</v>
      </c>
      <c r="P28" s="123">
        <v>100.7777175346787</v>
      </c>
      <c r="Q28" s="125">
        <v>101.92272658089936</v>
      </c>
      <c r="R28" s="123">
        <v>90.845196863525331</v>
      </c>
      <c r="S28" s="123">
        <v>87.41403637103744</v>
      </c>
      <c r="T28" s="123">
        <v>101.00969033512153</v>
      </c>
      <c r="U28" s="123">
        <v>102.60249109442452</v>
      </c>
      <c r="V28" s="125">
        <v>96.40162672583412</v>
      </c>
      <c r="W28" s="123">
        <v>91.011336812105611</v>
      </c>
      <c r="X28" s="123">
        <v>82.100170905778086</v>
      </c>
      <c r="Y28" s="123">
        <v>98.26369482045672</v>
      </c>
      <c r="Z28" s="123">
        <v>101.12360657680767</v>
      </c>
      <c r="AA28" s="125">
        <v>98.897884673651262</v>
      </c>
      <c r="AB28" s="123">
        <v>92.184729387173874</v>
      </c>
      <c r="AC28" s="123">
        <v>86.009426115057124</v>
      </c>
      <c r="AD28" s="123">
        <v>101.39533328497173</v>
      </c>
      <c r="AE28" s="123">
        <v>101.80861848961553</v>
      </c>
      <c r="AF28" s="125">
        <v>107.01461619837276</v>
      </c>
      <c r="AG28" s="123">
        <v>95.348138948106879</v>
      </c>
      <c r="AH28" s="123">
        <v>90.304987088135491</v>
      </c>
      <c r="AI28" s="123">
        <v>102.85771726274629</v>
      </c>
      <c r="AJ28" s="133">
        <v>102.68176052617801</v>
      </c>
    </row>
    <row r="29" spans="1:36">
      <c r="A29" s="29" t="s">
        <v>157</v>
      </c>
      <c r="B29" s="122">
        <v>110.38762122092707</v>
      </c>
      <c r="C29" s="123">
        <v>93.747291203066908</v>
      </c>
      <c r="D29" s="124">
        <v>78.385060821786595</v>
      </c>
      <c r="E29" s="123">
        <v>97.225820366417324</v>
      </c>
      <c r="F29" s="124">
        <v>99.64528141143758</v>
      </c>
      <c r="G29" s="125">
        <v>97.643920496178339</v>
      </c>
      <c r="H29" s="123">
        <v>93.026079947930725</v>
      </c>
      <c r="I29" s="123">
        <v>85.963895478015601</v>
      </c>
      <c r="J29" s="123">
        <v>103.71344499957087</v>
      </c>
      <c r="K29" s="123">
        <v>102.02240289348836</v>
      </c>
      <c r="L29" s="125">
        <v>93.800617463681334</v>
      </c>
      <c r="M29" s="123">
        <v>89.59736799104725</v>
      </c>
      <c r="N29" s="123">
        <v>87.13474090819534</v>
      </c>
      <c r="O29" s="123">
        <v>101.18172852506828</v>
      </c>
      <c r="P29" s="123">
        <v>100.25951731892422</v>
      </c>
      <c r="Q29" s="125">
        <v>99.506324875332325</v>
      </c>
      <c r="R29" s="123">
        <v>89.963589007682216</v>
      </c>
      <c r="S29" s="123">
        <v>88.00464762848911</v>
      </c>
      <c r="T29" s="123">
        <v>101.69571911694466</v>
      </c>
      <c r="U29" s="123">
        <v>102.99449269214622</v>
      </c>
      <c r="V29" s="125">
        <v>96.534196392928223</v>
      </c>
      <c r="W29" s="123">
        <v>91.65871543831669</v>
      </c>
      <c r="X29" s="123">
        <v>83.132875954215024</v>
      </c>
      <c r="Y29" s="123">
        <v>98.707899108022758</v>
      </c>
      <c r="Z29" s="123">
        <v>101.72918833943751</v>
      </c>
      <c r="AA29" s="125">
        <v>99.675572780673249</v>
      </c>
      <c r="AB29" s="123">
        <v>91.727915731781721</v>
      </c>
      <c r="AC29" s="123">
        <v>85.721658804192927</v>
      </c>
      <c r="AD29" s="123">
        <v>102.05787833099058</v>
      </c>
      <c r="AE29" s="123">
        <v>101.80971856898316</v>
      </c>
      <c r="AF29" s="125">
        <v>109.4237728900239</v>
      </c>
      <c r="AG29" s="123">
        <v>95.199385410538781</v>
      </c>
      <c r="AH29" s="123">
        <v>90.518326787603726</v>
      </c>
      <c r="AI29" s="123">
        <v>103.232671456738</v>
      </c>
      <c r="AJ29" s="133">
        <v>102.85708516392155</v>
      </c>
    </row>
    <row r="30" spans="1:36">
      <c r="A30" s="29" t="s">
        <v>158</v>
      </c>
      <c r="B30" s="122">
        <v>128.97140492806423</v>
      </c>
      <c r="C30" s="123">
        <v>93.565121953866523</v>
      </c>
      <c r="D30" s="124">
        <v>78.692505082123432</v>
      </c>
      <c r="E30" s="123">
        <v>96.943817515803417</v>
      </c>
      <c r="F30" s="124">
        <v>99.634028606895413</v>
      </c>
      <c r="G30" s="125">
        <v>97.670272225304345</v>
      </c>
      <c r="H30" s="123">
        <v>92.914683976455123</v>
      </c>
      <c r="I30" s="123">
        <v>85.911404959947319</v>
      </c>
      <c r="J30" s="123">
        <v>104.43310593657316</v>
      </c>
      <c r="K30" s="123">
        <v>101.90629624692313</v>
      </c>
      <c r="L30" s="125">
        <v>93.505006095094927</v>
      </c>
      <c r="M30" s="123">
        <v>89.478830889751066</v>
      </c>
      <c r="N30" s="123">
        <v>86.623514657366641</v>
      </c>
      <c r="O30" s="123">
        <v>100.9846933747536</v>
      </c>
      <c r="P30" s="123">
        <v>100.01867377591476</v>
      </c>
      <c r="Q30" s="125">
        <v>97.260190626658243</v>
      </c>
      <c r="R30" s="123">
        <v>90.151268288041251</v>
      </c>
      <c r="S30" s="123">
        <v>88.915326554729518</v>
      </c>
      <c r="T30" s="123">
        <v>101.93206793472949</v>
      </c>
      <c r="U30" s="123">
        <v>103.27575862176319</v>
      </c>
      <c r="V30" s="125">
        <v>95.184578580664663</v>
      </c>
      <c r="W30" s="123">
        <v>91.502279920546513</v>
      </c>
      <c r="X30" s="123">
        <v>84.128306031176137</v>
      </c>
      <c r="Y30" s="123">
        <v>99.491231740105363</v>
      </c>
      <c r="Z30" s="123">
        <v>102.85432277823668</v>
      </c>
      <c r="AA30" s="125">
        <v>102.22833054525901</v>
      </c>
      <c r="AB30" s="123">
        <v>91.680666589386135</v>
      </c>
      <c r="AC30" s="123">
        <v>85.97576572743246</v>
      </c>
      <c r="AD30" s="123">
        <v>102.49035480297211</v>
      </c>
      <c r="AE30" s="123">
        <v>101.90230832912175</v>
      </c>
      <c r="AF30" s="125">
        <v>112.47243316462334</v>
      </c>
      <c r="AG30" s="123">
        <v>95.269958928604254</v>
      </c>
      <c r="AH30" s="123">
        <v>91.000371663553722</v>
      </c>
      <c r="AI30" s="123">
        <v>103.61354593364958</v>
      </c>
      <c r="AJ30" s="133">
        <v>103.0647761218528</v>
      </c>
    </row>
    <row r="31" spans="1:36">
      <c r="A31" s="45" t="s">
        <v>159</v>
      </c>
      <c r="B31" s="126">
        <v>100.03507196464207</v>
      </c>
      <c r="C31" s="127">
        <v>92.389863095393991</v>
      </c>
      <c r="D31" s="127">
        <v>77.916504159339965</v>
      </c>
      <c r="E31" s="127">
        <v>97.058903798148691</v>
      </c>
      <c r="F31" s="127">
        <v>99.524310979761026</v>
      </c>
      <c r="G31" s="126">
        <v>101.2982486515956</v>
      </c>
      <c r="H31" s="127">
        <v>92.912517643957131</v>
      </c>
      <c r="I31" s="127">
        <v>85.665713017362094</v>
      </c>
      <c r="J31" s="127">
        <v>105.09297581630537</v>
      </c>
      <c r="K31" s="127">
        <v>101.89282886267526</v>
      </c>
      <c r="L31" s="126">
        <v>97.895153821478132</v>
      </c>
      <c r="M31" s="127">
        <v>89.479394922229105</v>
      </c>
      <c r="N31" s="127">
        <v>87.778548558276242</v>
      </c>
      <c r="O31" s="127">
        <v>101.33939387856958</v>
      </c>
      <c r="P31" s="127">
        <v>99.825340273563668</v>
      </c>
      <c r="Q31" s="126">
        <v>100.62429161753714</v>
      </c>
      <c r="R31" s="127">
        <v>89.756381047168574</v>
      </c>
      <c r="S31" s="127">
        <v>88.384866416030889</v>
      </c>
      <c r="T31" s="127">
        <v>102.51293895120001</v>
      </c>
      <c r="U31" s="127">
        <v>103.5182630195645</v>
      </c>
      <c r="V31" s="126">
        <v>95.723310560994562</v>
      </c>
      <c r="W31" s="127">
        <v>90.815889261237373</v>
      </c>
      <c r="X31" s="127">
        <v>84.590296948837178</v>
      </c>
      <c r="Y31" s="127">
        <v>99.213072767973912</v>
      </c>
      <c r="Z31" s="127">
        <v>103.18436610039244</v>
      </c>
      <c r="AA31" s="126">
        <v>99.467151955938476</v>
      </c>
      <c r="AB31" s="127">
        <v>91.426933428208983</v>
      </c>
      <c r="AC31" s="127">
        <v>85.845371885081306</v>
      </c>
      <c r="AD31" s="127">
        <v>102.9668577893769</v>
      </c>
      <c r="AE31" s="127">
        <v>101.95238557683737</v>
      </c>
      <c r="AF31" s="126">
        <v>107.23413119554665</v>
      </c>
      <c r="AG31" s="127">
        <v>95.302212574355622</v>
      </c>
      <c r="AH31" s="127">
        <v>91.105117963898479</v>
      </c>
      <c r="AI31" s="127">
        <v>103.81079301456609</v>
      </c>
      <c r="AJ31" s="134">
        <v>103.0562761385808</v>
      </c>
    </row>
    <row r="32" spans="1:36">
      <c r="A32" s="29" t="s">
        <v>160</v>
      </c>
      <c r="B32" s="122">
        <v>104.33969790798494</v>
      </c>
      <c r="C32" s="123">
        <v>92.483187952669184</v>
      </c>
      <c r="D32" s="124">
        <v>78.332054248655226</v>
      </c>
      <c r="E32" s="123">
        <v>96.477936708238488</v>
      </c>
      <c r="F32" s="124">
        <v>99.859768160525348</v>
      </c>
      <c r="G32" s="125">
        <v>103.60614278800269</v>
      </c>
      <c r="H32" s="123">
        <v>91.660189263021181</v>
      </c>
      <c r="I32" s="123">
        <v>85.319914164373102</v>
      </c>
      <c r="J32" s="123">
        <v>105.63288450218782</v>
      </c>
      <c r="K32" s="123">
        <v>102.1189856901304</v>
      </c>
      <c r="L32" s="125">
        <v>100.0500685702408</v>
      </c>
      <c r="M32" s="123">
        <v>90.511032742811508</v>
      </c>
      <c r="N32" s="123">
        <v>87.629617360423808</v>
      </c>
      <c r="O32" s="123">
        <v>102.15938156899691</v>
      </c>
      <c r="P32" s="123">
        <v>99.461967130353273</v>
      </c>
      <c r="Q32" s="125">
        <v>104.90940423103959</v>
      </c>
      <c r="R32" s="123">
        <v>89.260267331085402</v>
      </c>
      <c r="S32" s="123">
        <v>89.699220172306298</v>
      </c>
      <c r="T32" s="123">
        <v>102.30480624241436</v>
      </c>
      <c r="U32" s="123">
        <v>103.62022159486888</v>
      </c>
      <c r="V32" s="125">
        <v>104.73907222881384</v>
      </c>
      <c r="W32" s="123">
        <v>90.771000397525029</v>
      </c>
      <c r="X32" s="123">
        <v>85.289978583409081</v>
      </c>
      <c r="Y32" s="123">
        <v>98.786632656445732</v>
      </c>
      <c r="Z32" s="123">
        <v>103.59567300369802</v>
      </c>
      <c r="AA32" s="125">
        <v>103.79740309676934</v>
      </c>
      <c r="AB32" s="123">
        <v>90.921610841554113</v>
      </c>
      <c r="AC32" s="123">
        <v>86.104977401147963</v>
      </c>
      <c r="AD32" s="123">
        <v>103.22330714844215</v>
      </c>
      <c r="AE32" s="123">
        <v>102.10988398936973</v>
      </c>
      <c r="AF32" s="125">
        <v>113.19233773517674</v>
      </c>
      <c r="AG32" s="123">
        <v>95.396943435458894</v>
      </c>
      <c r="AH32" s="123">
        <v>92.038190503023415</v>
      </c>
      <c r="AI32" s="123">
        <v>104.35632473287232</v>
      </c>
      <c r="AJ32" s="133">
        <v>103.26108081212517</v>
      </c>
    </row>
    <row r="33" spans="1:36">
      <c r="A33" s="29" t="s">
        <v>161</v>
      </c>
      <c r="B33" s="122">
        <v>100.98204526811836</v>
      </c>
      <c r="C33" s="123">
        <v>91.963647277978723</v>
      </c>
      <c r="D33" s="124">
        <v>77.463089053181861</v>
      </c>
      <c r="E33" s="123">
        <v>97.129381319405312</v>
      </c>
      <c r="F33" s="124">
        <v>99.866684015837933</v>
      </c>
      <c r="G33" s="125">
        <v>101.10659381846938</v>
      </c>
      <c r="H33" s="123">
        <v>91.49125178227365</v>
      </c>
      <c r="I33" s="123">
        <v>86.144163139227899</v>
      </c>
      <c r="J33" s="123">
        <v>106.16981659392405</v>
      </c>
      <c r="K33" s="123">
        <v>102.30766501816319</v>
      </c>
      <c r="L33" s="125">
        <v>95.042365584036745</v>
      </c>
      <c r="M33" s="123">
        <v>90.28863726230955</v>
      </c>
      <c r="N33" s="123">
        <v>88.359359717121279</v>
      </c>
      <c r="O33" s="123">
        <v>102.06242834594148</v>
      </c>
      <c r="P33" s="123">
        <v>99.943981529350594</v>
      </c>
      <c r="Q33" s="125">
        <v>102.13585009093642</v>
      </c>
      <c r="R33" s="123">
        <v>89.543989091858293</v>
      </c>
      <c r="S33" s="123">
        <v>90.711920650059014</v>
      </c>
      <c r="T33" s="123">
        <v>102.9836875910008</v>
      </c>
      <c r="U33" s="123">
        <v>104.02967361811268</v>
      </c>
      <c r="V33" s="125">
        <v>96.308897473075319</v>
      </c>
      <c r="W33" s="123">
        <v>91.867247404942603</v>
      </c>
      <c r="X33" s="123">
        <v>85.943887918915124</v>
      </c>
      <c r="Y33" s="123">
        <v>99.645743584829134</v>
      </c>
      <c r="Z33" s="123">
        <v>103.70016298132028</v>
      </c>
      <c r="AA33" s="125">
        <v>99.677100211455823</v>
      </c>
      <c r="AB33" s="123">
        <v>90.965451177816391</v>
      </c>
      <c r="AC33" s="123">
        <v>86.800134684331283</v>
      </c>
      <c r="AD33" s="123">
        <v>103.74512901461379</v>
      </c>
      <c r="AE33" s="123">
        <v>102.35917231106146</v>
      </c>
      <c r="AF33" s="125">
        <v>111.46928568159345</v>
      </c>
      <c r="AG33" s="123">
        <v>95.834641208273624</v>
      </c>
      <c r="AH33" s="123">
        <v>92.605667162133457</v>
      </c>
      <c r="AI33" s="123">
        <v>104.9779487114304</v>
      </c>
      <c r="AJ33" s="133">
        <v>103.35574815193522</v>
      </c>
    </row>
    <row r="34" spans="1:36">
      <c r="A34" s="29" t="s">
        <v>162</v>
      </c>
      <c r="B34" s="122">
        <v>108.29583596446</v>
      </c>
      <c r="C34" s="123">
        <v>92.211349784843435</v>
      </c>
      <c r="D34" s="124">
        <v>76.707364443318653</v>
      </c>
      <c r="E34" s="123">
        <v>96.91302041394303</v>
      </c>
      <c r="F34" s="124">
        <v>99.295133247228108</v>
      </c>
      <c r="G34" s="125">
        <v>100.43547476942547</v>
      </c>
      <c r="H34" s="123">
        <v>91.440421933639456</v>
      </c>
      <c r="I34" s="123">
        <v>86.47134231921774</v>
      </c>
      <c r="J34" s="123">
        <v>106.82892442106787</v>
      </c>
      <c r="K34" s="123">
        <v>101.93560498988251</v>
      </c>
      <c r="L34" s="125">
        <v>96.147766085899448</v>
      </c>
      <c r="M34" s="123">
        <v>90.710189944449098</v>
      </c>
      <c r="N34" s="123">
        <v>88.106799640272655</v>
      </c>
      <c r="O34" s="123">
        <v>102.39748423099564</v>
      </c>
      <c r="P34" s="123">
        <v>99.625054333548817</v>
      </c>
      <c r="Q34" s="125">
        <v>103.28610733175412</v>
      </c>
      <c r="R34" s="123">
        <v>89.682710690957464</v>
      </c>
      <c r="S34" s="123">
        <v>91.113048315890623</v>
      </c>
      <c r="T34" s="123">
        <v>103.23205028847356</v>
      </c>
      <c r="U34" s="123">
        <v>103.2818750018822</v>
      </c>
      <c r="V34" s="125">
        <v>98.365996075449658</v>
      </c>
      <c r="W34" s="123">
        <v>91.414793000540584</v>
      </c>
      <c r="X34" s="123">
        <v>86.40555984736676</v>
      </c>
      <c r="Y34" s="123">
        <v>100.05808315293419</v>
      </c>
      <c r="Z34" s="123">
        <v>103.85668770633045</v>
      </c>
      <c r="AA34" s="125">
        <v>101.58122376466301</v>
      </c>
      <c r="AB34" s="123">
        <v>91.009753351878686</v>
      </c>
      <c r="AC34" s="123">
        <v>86.998003635223412</v>
      </c>
      <c r="AD34" s="123">
        <v>104.19088541178041</v>
      </c>
      <c r="AE34" s="123">
        <v>101.94152918788046</v>
      </c>
      <c r="AF34" s="125">
        <v>111.34857906286051</v>
      </c>
      <c r="AG34" s="123">
        <v>96.125189238334997</v>
      </c>
      <c r="AH34" s="123">
        <v>93.159674438708649</v>
      </c>
      <c r="AI34" s="123">
        <v>105.22997505456966</v>
      </c>
      <c r="AJ34" s="133">
        <v>103.07320083063081</v>
      </c>
    </row>
    <row r="35" spans="1:36">
      <c r="A35" s="45" t="s">
        <v>163</v>
      </c>
      <c r="B35" s="126">
        <v>100.69830812227522</v>
      </c>
      <c r="C35" s="127">
        <v>91.643499932859982</v>
      </c>
      <c r="D35" s="127">
        <v>76.944051828395089</v>
      </c>
      <c r="E35" s="127">
        <v>97.314285332875514</v>
      </c>
      <c r="F35" s="127">
        <v>99.281131834898417</v>
      </c>
      <c r="G35" s="126">
        <v>98.809177766661506</v>
      </c>
      <c r="H35" s="127">
        <v>91.532687214538967</v>
      </c>
      <c r="I35" s="127">
        <v>86.98988010273645</v>
      </c>
      <c r="J35" s="127">
        <v>107.91429392448163</v>
      </c>
      <c r="K35" s="127">
        <v>101.25989727914555</v>
      </c>
      <c r="L35" s="126">
        <v>93.789721066064203</v>
      </c>
      <c r="M35" s="127">
        <v>91.091498620080912</v>
      </c>
      <c r="N35" s="127">
        <v>89.154929953832919</v>
      </c>
      <c r="O35" s="127">
        <v>102.11987055880469</v>
      </c>
      <c r="P35" s="127">
        <v>99.093581528073798</v>
      </c>
      <c r="Q35" s="126">
        <v>102.08270059278628</v>
      </c>
      <c r="R35" s="127">
        <v>89.89162584135363</v>
      </c>
      <c r="S35" s="127">
        <v>91.57124581734341</v>
      </c>
      <c r="T35" s="127">
        <v>103.93756566948326</v>
      </c>
      <c r="U35" s="127">
        <v>102.58635469197581</v>
      </c>
      <c r="V35" s="126">
        <v>95.785326965111622</v>
      </c>
      <c r="W35" s="127">
        <v>91.253839967594288</v>
      </c>
      <c r="X35" s="127">
        <v>86.248064709008403</v>
      </c>
      <c r="Y35" s="127">
        <v>101.13250320447837</v>
      </c>
      <c r="Z35" s="127">
        <v>103.58006042724182</v>
      </c>
      <c r="AA35" s="126">
        <v>98.709075042776945</v>
      </c>
      <c r="AB35" s="127">
        <v>91.093923677695088</v>
      </c>
      <c r="AC35" s="127">
        <v>87.479564817583736</v>
      </c>
      <c r="AD35" s="127">
        <v>104.97013043618986</v>
      </c>
      <c r="AE35" s="127">
        <v>101.37389802361054</v>
      </c>
      <c r="AF35" s="126">
        <v>109.60008562929424</v>
      </c>
      <c r="AG35" s="127">
        <v>96.534076955017525</v>
      </c>
      <c r="AH35" s="127">
        <v>94.104828728555134</v>
      </c>
      <c r="AI35" s="127">
        <v>105.89493317688634</v>
      </c>
      <c r="AJ35" s="134">
        <v>102.95902305012132</v>
      </c>
    </row>
    <row r="36" spans="1:36">
      <c r="A36" s="29" t="s">
        <v>164</v>
      </c>
      <c r="B36" s="122">
        <v>96.360008119752791</v>
      </c>
      <c r="C36" s="123">
        <v>89.89136068694981</v>
      </c>
      <c r="D36" s="124">
        <v>77.863223328374914</v>
      </c>
      <c r="E36" s="123">
        <v>97.583825951567846</v>
      </c>
      <c r="F36" s="124">
        <v>99.124397601930298</v>
      </c>
      <c r="G36" s="125">
        <v>98.406663919146524</v>
      </c>
      <c r="H36" s="123">
        <v>91.078058321128353</v>
      </c>
      <c r="I36" s="123">
        <v>87.333269409752063</v>
      </c>
      <c r="J36" s="123">
        <v>107.7826938996965</v>
      </c>
      <c r="K36" s="123">
        <v>101.68106378097519</v>
      </c>
      <c r="L36" s="125">
        <v>86.423720876660454</v>
      </c>
      <c r="M36" s="123">
        <v>90.718472497307886</v>
      </c>
      <c r="N36" s="123">
        <v>89.015135477961607</v>
      </c>
      <c r="O36" s="123">
        <v>102.85234002494678</v>
      </c>
      <c r="P36" s="123">
        <v>99.164351792887999</v>
      </c>
      <c r="Q36" s="125">
        <v>101.17261581894519</v>
      </c>
      <c r="R36" s="123">
        <v>89.703607703714823</v>
      </c>
      <c r="S36" s="123">
        <v>92.487890456198926</v>
      </c>
      <c r="T36" s="123">
        <v>104.34095801786685</v>
      </c>
      <c r="U36" s="123">
        <v>102.40277370226553</v>
      </c>
      <c r="V36" s="125">
        <v>91.991086149890819</v>
      </c>
      <c r="W36" s="123">
        <v>91.089641565371181</v>
      </c>
      <c r="X36" s="123">
        <v>86.972461273441695</v>
      </c>
      <c r="Y36" s="123">
        <v>102.06627286397685</v>
      </c>
      <c r="Z36" s="123">
        <v>103.59162721460177</v>
      </c>
      <c r="AA36" s="125">
        <v>95.979194025488127</v>
      </c>
      <c r="AB36" s="123">
        <v>90.637012873424567</v>
      </c>
      <c r="AC36" s="123">
        <v>87.989766845896554</v>
      </c>
      <c r="AD36" s="123">
        <v>105.18572227530095</v>
      </c>
      <c r="AE36" s="123">
        <v>101.5247499374637</v>
      </c>
      <c r="AF36" s="125">
        <v>108.80744503582824</v>
      </c>
      <c r="AG36" s="123">
        <v>96.477306110626884</v>
      </c>
      <c r="AH36" s="123">
        <v>94.459070595132246</v>
      </c>
      <c r="AI36" s="123">
        <v>106.42146626201348</v>
      </c>
      <c r="AJ36" s="133">
        <v>102.92552014801686</v>
      </c>
    </row>
    <row r="37" spans="1:36">
      <c r="A37" s="29" t="s">
        <v>165</v>
      </c>
      <c r="B37" s="122">
        <v>91.288636358228487</v>
      </c>
      <c r="C37" s="123">
        <v>89.928040343050881</v>
      </c>
      <c r="D37" s="124">
        <v>79.028386928845705</v>
      </c>
      <c r="E37" s="123">
        <v>97.820145508363225</v>
      </c>
      <c r="F37" s="124">
        <v>98.355345545942214</v>
      </c>
      <c r="G37" s="125">
        <v>104.74408544474012</v>
      </c>
      <c r="H37" s="123">
        <v>90.981197162276075</v>
      </c>
      <c r="I37" s="123">
        <v>87.685112723553644</v>
      </c>
      <c r="J37" s="123">
        <v>108.33905519571809</v>
      </c>
      <c r="K37" s="123">
        <v>100.96002008702685</v>
      </c>
      <c r="L37" s="125">
        <v>92.818020883640401</v>
      </c>
      <c r="M37" s="123">
        <v>90.669443388244318</v>
      </c>
      <c r="N37" s="123">
        <v>90.04344102190052</v>
      </c>
      <c r="O37" s="123">
        <v>103.69076456426818</v>
      </c>
      <c r="P37" s="123">
        <v>98.887730724526008</v>
      </c>
      <c r="Q37" s="125">
        <v>101.79841849936375</v>
      </c>
      <c r="R37" s="123">
        <v>89.252670613227608</v>
      </c>
      <c r="S37" s="123">
        <v>93.502082267481384</v>
      </c>
      <c r="T37" s="123">
        <v>104.3231321651385</v>
      </c>
      <c r="U37" s="123">
        <v>101.91842715441577</v>
      </c>
      <c r="V37" s="125">
        <v>94.908308249462763</v>
      </c>
      <c r="W37" s="123">
        <v>89.906394179092473</v>
      </c>
      <c r="X37" s="123">
        <v>88.292807416396897</v>
      </c>
      <c r="Y37" s="123">
        <v>103.09329993866541</v>
      </c>
      <c r="Z37" s="123">
        <v>102.84118742486147</v>
      </c>
      <c r="AA37" s="125">
        <v>98.349120925922435</v>
      </c>
      <c r="AB37" s="123">
        <v>90.358231587644937</v>
      </c>
      <c r="AC37" s="123">
        <v>88.751951854142092</v>
      </c>
      <c r="AD37" s="123">
        <v>105.67450613211571</v>
      </c>
      <c r="AE37" s="123">
        <v>100.90245709095591</v>
      </c>
      <c r="AF37" s="125">
        <v>110.59323922180668</v>
      </c>
      <c r="AG37" s="123">
        <v>96.269399766396475</v>
      </c>
      <c r="AH37" s="123">
        <v>94.895957954731671</v>
      </c>
      <c r="AI37" s="123">
        <v>106.77403935023504</v>
      </c>
      <c r="AJ37" s="133">
        <v>102.6255349878288</v>
      </c>
    </row>
    <row r="38" spans="1:36">
      <c r="A38" s="29" t="s">
        <v>166</v>
      </c>
      <c r="B38" s="122">
        <v>91.907962466176443</v>
      </c>
      <c r="C38" s="123">
        <v>89.261137652829021</v>
      </c>
      <c r="D38" s="124">
        <v>79.785771018136941</v>
      </c>
      <c r="E38" s="123">
        <v>97.905329139785096</v>
      </c>
      <c r="F38" s="124">
        <v>97.782315321712233</v>
      </c>
      <c r="G38" s="125">
        <v>100.49355100202501</v>
      </c>
      <c r="H38" s="123">
        <v>90.547182562758437</v>
      </c>
      <c r="I38" s="123">
        <v>88.035586334118875</v>
      </c>
      <c r="J38" s="123">
        <v>108.28693850258139</v>
      </c>
      <c r="K38" s="123">
        <v>100.87181633512463</v>
      </c>
      <c r="L38" s="125">
        <v>90.238243151602973</v>
      </c>
      <c r="M38" s="123">
        <v>90.529740959592402</v>
      </c>
      <c r="N38" s="123">
        <v>90.998795842565912</v>
      </c>
      <c r="O38" s="123">
        <v>103.99433893760013</v>
      </c>
      <c r="P38" s="123">
        <v>98.491207173144801</v>
      </c>
      <c r="Q38" s="125">
        <v>99.929628781122744</v>
      </c>
      <c r="R38" s="123">
        <v>88.605584267472736</v>
      </c>
      <c r="S38" s="123">
        <v>93.568379288568352</v>
      </c>
      <c r="T38" s="123">
        <v>104.48333255100346</v>
      </c>
      <c r="U38" s="123">
        <v>101.30093008218854</v>
      </c>
      <c r="V38" s="125">
        <v>94.324078794079384</v>
      </c>
      <c r="W38" s="123">
        <v>89.407132349408741</v>
      </c>
      <c r="X38" s="123">
        <v>87.460675529598177</v>
      </c>
      <c r="Y38" s="123">
        <v>102.64488126844307</v>
      </c>
      <c r="Z38" s="123">
        <v>102.57650691454627</v>
      </c>
      <c r="AA38" s="125">
        <v>96.397403286979426</v>
      </c>
      <c r="AB38" s="123">
        <v>89.893842140928342</v>
      </c>
      <c r="AC38" s="123">
        <v>89.017290585067002</v>
      </c>
      <c r="AD38" s="123">
        <v>105.68925450449007</v>
      </c>
      <c r="AE38" s="123">
        <v>100.59733727724334</v>
      </c>
      <c r="AF38" s="125">
        <v>112.14411615758036</v>
      </c>
      <c r="AG38" s="123">
        <v>96.105659559596162</v>
      </c>
      <c r="AH38" s="123">
        <v>95.80900179528976</v>
      </c>
      <c r="AI38" s="123">
        <v>106.82713473773904</v>
      </c>
      <c r="AJ38" s="133">
        <v>102.40273674634315</v>
      </c>
    </row>
    <row r="39" spans="1:36">
      <c r="A39" s="45" t="s">
        <v>167</v>
      </c>
      <c r="B39" s="126">
        <v>94.509567998582241</v>
      </c>
      <c r="C39" s="127">
        <v>88.117251017641067</v>
      </c>
      <c r="D39" s="127">
        <v>78.082205253822252</v>
      </c>
      <c r="E39" s="127">
        <v>97.901365220983621</v>
      </c>
      <c r="F39" s="127">
        <v>98.064394937686785</v>
      </c>
      <c r="G39" s="126">
        <v>102.72049783617973</v>
      </c>
      <c r="H39" s="127">
        <v>89.869001386484527</v>
      </c>
      <c r="I39" s="127">
        <v>88.403609189020131</v>
      </c>
      <c r="J39" s="127">
        <v>108.89871304826617</v>
      </c>
      <c r="K39" s="127">
        <v>100.85213338154388</v>
      </c>
      <c r="L39" s="126">
        <v>88.854101445190565</v>
      </c>
      <c r="M39" s="127">
        <v>89.903398937087431</v>
      </c>
      <c r="N39" s="127">
        <v>91.673688049069497</v>
      </c>
      <c r="O39" s="127">
        <v>104.3252485084452</v>
      </c>
      <c r="P39" s="127">
        <v>97.937135122512004</v>
      </c>
      <c r="Q39" s="126">
        <v>102.50074572151364</v>
      </c>
      <c r="R39" s="127">
        <v>88.20551470510371</v>
      </c>
      <c r="S39" s="127">
        <v>92.597974967937176</v>
      </c>
      <c r="T39" s="127">
        <v>104.38665538700897</v>
      </c>
      <c r="U39" s="127">
        <v>101.42958733794718</v>
      </c>
      <c r="V39" s="126">
        <v>97.726631560478495</v>
      </c>
      <c r="W39" s="127">
        <v>89.196891385670639</v>
      </c>
      <c r="X39" s="127">
        <v>87.124133199872915</v>
      </c>
      <c r="Y39" s="127">
        <v>102.21149657070367</v>
      </c>
      <c r="Z39" s="127">
        <v>102.32773324485633</v>
      </c>
      <c r="AA39" s="126">
        <v>98.532162205851833</v>
      </c>
      <c r="AB39" s="127">
        <v>89.299748359120485</v>
      </c>
      <c r="AC39" s="127">
        <v>88.85706816571728</v>
      </c>
      <c r="AD39" s="127">
        <v>105.97640901455424</v>
      </c>
      <c r="AE39" s="127">
        <v>100.55302631271059</v>
      </c>
      <c r="AF39" s="126">
        <v>112.36348778134537</v>
      </c>
      <c r="AG39" s="127">
        <v>96.05164908715345</v>
      </c>
      <c r="AH39" s="127">
        <v>96.090962910431188</v>
      </c>
      <c r="AI39" s="127">
        <v>107.37703831136139</v>
      </c>
      <c r="AJ39" s="134">
        <v>102.61459724383759</v>
      </c>
    </row>
    <row r="40" spans="1:36">
      <c r="A40" s="29" t="s">
        <v>168</v>
      </c>
      <c r="B40" s="122">
        <v>94.323110968976295</v>
      </c>
      <c r="C40" s="123">
        <v>88.757935415369005</v>
      </c>
      <c r="D40" s="124">
        <v>81.082807579032888</v>
      </c>
      <c r="E40" s="123">
        <v>98.366368388580497</v>
      </c>
      <c r="F40" s="124">
        <v>97.757407755271402</v>
      </c>
      <c r="G40" s="125">
        <v>103.71282498167966</v>
      </c>
      <c r="H40" s="123">
        <v>90.152457643246521</v>
      </c>
      <c r="I40" s="123">
        <v>90.077618514631951</v>
      </c>
      <c r="J40" s="123">
        <v>109.45892355888051</v>
      </c>
      <c r="K40" s="123">
        <v>100.96711128395242</v>
      </c>
      <c r="L40" s="125">
        <v>89.973755208273531</v>
      </c>
      <c r="M40" s="123">
        <v>89.97729188748923</v>
      </c>
      <c r="N40" s="123">
        <v>93.286049742723307</v>
      </c>
      <c r="O40" s="123">
        <v>104.79604656182218</v>
      </c>
      <c r="P40" s="123">
        <v>97.660964652169724</v>
      </c>
      <c r="Q40" s="125">
        <v>103.75362083576502</v>
      </c>
      <c r="R40" s="123">
        <v>89.363750909750507</v>
      </c>
      <c r="S40" s="123">
        <v>94.443486171133344</v>
      </c>
      <c r="T40" s="123">
        <v>105.14624786920575</v>
      </c>
      <c r="U40" s="123">
        <v>101.81973498317991</v>
      </c>
      <c r="V40" s="125">
        <v>97.804216320255065</v>
      </c>
      <c r="W40" s="123">
        <v>89.404985749061467</v>
      </c>
      <c r="X40" s="123">
        <v>87.799161295545218</v>
      </c>
      <c r="Y40" s="123">
        <v>102.85599710863833</v>
      </c>
      <c r="Z40" s="123">
        <v>102.46711897169433</v>
      </c>
      <c r="AA40" s="125">
        <v>99.218925139718621</v>
      </c>
      <c r="AB40" s="123">
        <v>89.773536067894639</v>
      </c>
      <c r="AC40" s="123">
        <v>90.590538217472798</v>
      </c>
      <c r="AD40" s="123">
        <v>106.56844992088219</v>
      </c>
      <c r="AE40" s="123">
        <v>100.65231497208293</v>
      </c>
      <c r="AF40" s="125">
        <v>113.85583009778281</v>
      </c>
      <c r="AG40" s="123">
        <v>96.58432848032669</v>
      </c>
      <c r="AH40" s="123">
        <v>97.938747227750042</v>
      </c>
      <c r="AI40" s="123">
        <v>108.03054065312658</v>
      </c>
      <c r="AJ40" s="133">
        <v>102.70516143846358</v>
      </c>
    </row>
    <row r="41" spans="1:36">
      <c r="A41" s="29" t="s">
        <v>169</v>
      </c>
      <c r="B41" s="122">
        <v>96.051094182064347</v>
      </c>
      <c r="C41" s="123">
        <v>88.285776403111029</v>
      </c>
      <c r="D41" s="124">
        <v>80.540542734893307</v>
      </c>
      <c r="E41" s="123">
        <v>98.044617028914942</v>
      </c>
      <c r="F41" s="124">
        <v>97.528666256720683</v>
      </c>
      <c r="G41" s="125">
        <v>105.36601869390142</v>
      </c>
      <c r="H41" s="123">
        <v>89.765566780602924</v>
      </c>
      <c r="I41" s="123">
        <v>89.61414916392431</v>
      </c>
      <c r="J41" s="123">
        <v>109.73220996207343</v>
      </c>
      <c r="K41" s="123">
        <v>101.19331631938635</v>
      </c>
      <c r="L41" s="125">
        <v>90.66790676713903</v>
      </c>
      <c r="M41" s="123">
        <v>89.674152865772797</v>
      </c>
      <c r="N41" s="123">
        <v>92.456175474382377</v>
      </c>
      <c r="O41" s="123">
        <v>105.14968080386231</v>
      </c>
      <c r="P41" s="123">
        <v>97.669523397435583</v>
      </c>
      <c r="Q41" s="125">
        <v>103.52794925274289</v>
      </c>
      <c r="R41" s="123">
        <v>89.065782281168666</v>
      </c>
      <c r="S41" s="123">
        <v>94.812424518581238</v>
      </c>
      <c r="T41" s="123">
        <v>105.35566414100373</v>
      </c>
      <c r="U41" s="123">
        <v>101.94408428571948</v>
      </c>
      <c r="V41" s="125">
        <v>99.501681990561423</v>
      </c>
      <c r="W41" s="123">
        <v>89.644480799841659</v>
      </c>
      <c r="X41" s="123">
        <v>86.938183555501951</v>
      </c>
      <c r="Y41" s="123">
        <v>103.22918663406755</v>
      </c>
      <c r="Z41" s="123">
        <v>103.14932611616669</v>
      </c>
      <c r="AA41" s="125">
        <v>100.34308430010444</v>
      </c>
      <c r="AB41" s="123">
        <v>89.482537362974213</v>
      </c>
      <c r="AC41" s="123">
        <v>90.266780210814431</v>
      </c>
      <c r="AD41" s="123">
        <v>106.80334211063396</v>
      </c>
      <c r="AE41" s="123">
        <v>100.83527571634521</v>
      </c>
      <c r="AF41" s="125">
        <v>115.64315426425209</v>
      </c>
      <c r="AG41" s="123">
        <v>96.429214242042974</v>
      </c>
      <c r="AH41" s="123">
        <v>98.327413193144309</v>
      </c>
      <c r="AI41" s="123">
        <v>108.37979526538012</v>
      </c>
      <c r="AJ41" s="133">
        <v>102.85102931125371</v>
      </c>
    </row>
    <row r="42" spans="1:36">
      <c r="A42" s="29" t="s">
        <v>170</v>
      </c>
      <c r="B42" s="122">
        <v>94.014595437972943</v>
      </c>
      <c r="C42" s="123">
        <v>88.055635053728111</v>
      </c>
      <c r="D42" s="124">
        <v>81.615096254826881</v>
      </c>
      <c r="E42" s="123">
        <v>98.70767221065681</v>
      </c>
      <c r="F42" s="124">
        <v>97.596103883717632</v>
      </c>
      <c r="G42" s="125">
        <v>104.82696585221436</v>
      </c>
      <c r="H42" s="123">
        <v>89.564050708586194</v>
      </c>
      <c r="I42" s="123">
        <v>90.190859659308941</v>
      </c>
      <c r="J42" s="123">
        <v>110.26853435510033</v>
      </c>
      <c r="K42" s="123">
        <v>101.71970765938556</v>
      </c>
      <c r="L42" s="125">
        <v>88.947732325670074</v>
      </c>
      <c r="M42" s="123">
        <v>89.409145603976754</v>
      </c>
      <c r="N42" s="123">
        <v>93.145339894512674</v>
      </c>
      <c r="O42" s="123">
        <v>105.03538886267052</v>
      </c>
      <c r="P42" s="123">
        <v>97.789015127947494</v>
      </c>
      <c r="Q42" s="125">
        <v>103.0753111164977</v>
      </c>
      <c r="R42" s="123">
        <v>88.812660066679726</v>
      </c>
      <c r="S42" s="123">
        <v>95.435083003608455</v>
      </c>
      <c r="T42" s="123">
        <v>105.22946552500029</v>
      </c>
      <c r="U42" s="123">
        <v>102.27150073577305</v>
      </c>
      <c r="V42" s="125">
        <v>100.59490933185209</v>
      </c>
      <c r="W42" s="123">
        <v>89.578132783721529</v>
      </c>
      <c r="X42" s="123">
        <v>86.742209752480193</v>
      </c>
      <c r="Y42" s="123">
        <v>103.82977204903496</v>
      </c>
      <c r="Z42" s="123">
        <v>103.37597046556779</v>
      </c>
      <c r="AA42" s="125">
        <v>99.708832595952501</v>
      </c>
      <c r="AB42" s="123">
        <v>89.279497189110018</v>
      </c>
      <c r="AC42" s="123">
        <v>90.835676403547382</v>
      </c>
      <c r="AD42" s="123">
        <v>107.12893371196191</v>
      </c>
      <c r="AE42" s="123">
        <v>101.19936462954588</v>
      </c>
      <c r="AF42" s="125">
        <v>119.2663016751752</v>
      </c>
      <c r="AG42" s="123">
        <v>96.462803721079709</v>
      </c>
      <c r="AH42" s="123">
        <v>99.265472038254245</v>
      </c>
      <c r="AI42" s="123">
        <v>108.99411680020827</v>
      </c>
      <c r="AJ42" s="133">
        <v>102.98118881272367</v>
      </c>
    </row>
    <row r="43" spans="1:36">
      <c r="A43" s="45" t="s">
        <v>171</v>
      </c>
      <c r="B43" s="126">
        <v>97.289606761533278</v>
      </c>
      <c r="C43" s="127">
        <v>87.640845698813251</v>
      </c>
      <c r="D43" s="127">
        <v>81.065117946714423</v>
      </c>
      <c r="E43" s="127">
        <v>98.948719942970925</v>
      </c>
      <c r="F43" s="127">
        <v>97.470841095936095</v>
      </c>
      <c r="G43" s="126">
        <v>105.69240394037335</v>
      </c>
      <c r="H43" s="127">
        <v>89.102954430557091</v>
      </c>
      <c r="I43" s="127">
        <v>89.85057013652235</v>
      </c>
      <c r="J43" s="127">
        <v>111.19893790984261</v>
      </c>
      <c r="K43" s="127">
        <v>101.59176551488318</v>
      </c>
      <c r="L43" s="126">
        <v>90.415628511162609</v>
      </c>
      <c r="M43" s="127">
        <v>88.801076305742228</v>
      </c>
      <c r="N43" s="127">
        <v>93.344591295245579</v>
      </c>
      <c r="O43" s="127">
        <v>105.30397196376009</v>
      </c>
      <c r="P43" s="127">
        <v>97.953168819406812</v>
      </c>
      <c r="Q43" s="126">
        <v>104.41036364327366</v>
      </c>
      <c r="R43" s="127">
        <v>88.658291204144803</v>
      </c>
      <c r="S43" s="127">
        <v>95.920363791960412</v>
      </c>
      <c r="T43" s="127">
        <v>105.96752229160158</v>
      </c>
      <c r="U43" s="127">
        <v>101.92588338553348</v>
      </c>
      <c r="V43" s="126">
        <v>100.47279309721337</v>
      </c>
      <c r="W43" s="127">
        <v>89.254536241938126</v>
      </c>
      <c r="X43" s="127">
        <v>87.145560050138414</v>
      </c>
      <c r="Y43" s="127">
        <v>104.76185239753546</v>
      </c>
      <c r="Z43" s="127">
        <v>102.71730935978469</v>
      </c>
      <c r="AA43" s="126">
        <v>101.00946929102238</v>
      </c>
      <c r="AB43" s="127">
        <v>88.884339431637969</v>
      </c>
      <c r="AC43" s="127">
        <v>90.805145996525482</v>
      </c>
      <c r="AD43" s="127">
        <v>107.88799424209287</v>
      </c>
      <c r="AE43" s="127">
        <v>101.00377382857555</v>
      </c>
      <c r="AF43" s="126">
        <v>114.40209713012761</v>
      </c>
      <c r="AG43" s="127">
        <v>96.254443158010332</v>
      </c>
      <c r="AH43" s="127">
        <v>99.683853975295705</v>
      </c>
      <c r="AI43" s="127">
        <v>109.70683709575104</v>
      </c>
      <c r="AJ43" s="134">
        <v>103.13034022459225</v>
      </c>
    </row>
    <row r="44" spans="1:36">
      <c r="A44" s="29" t="s">
        <v>172</v>
      </c>
      <c r="B44" s="122">
        <v>93.831339351365926</v>
      </c>
      <c r="C44" s="123">
        <v>84.206159766408746</v>
      </c>
      <c r="D44" s="124">
        <v>74.967001189879781</v>
      </c>
      <c r="E44" s="123">
        <v>96.363408280827372</v>
      </c>
      <c r="F44" s="124">
        <v>96.620807968772965</v>
      </c>
      <c r="G44" s="125">
        <v>105.09153656173915</v>
      </c>
      <c r="H44" s="123">
        <v>86.756871358359703</v>
      </c>
      <c r="I44" s="123">
        <v>84.246281724423568</v>
      </c>
      <c r="J44" s="123">
        <v>109.17553895572571</v>
      </c>
      <c r="K44" s="123">
        <v>101.69752191863361</v>
      </c>
      <c r="L44" s="125">
        <v>87.519782247619517</v>
      </c>
      <c r="M44" s="123">
        <v>84.335090271478265</v>
      </c>
      <c r="N44" s="123">
        <v>89.269915386441724</v>
      </c>
      <c r="O44" s="123">
        <v>101.93681129962818</v>
      </c>
      <c r="P44" s="123">
        <v>97.663602102383351</v>
      </c>
      <c r="Q44" s="125">
        <v>104.32684684551343</v>
      </c>
      <c r="R44" s="123">
        <v>85.380152579167984</v>
      </c>
      <c r="S44" s="123">
        <v>90.274253821386822</v>
      </c>
      <c r="T44" s="123">
        <v>103.98127160114737</v>
      </c>
      <c r="U44" s="123">
        <v>100.2274701491438</v>
      </c>
      <c r="V44" s="125">
        <v>101.40988483363546</v>
      </c>
      <c r="W44" s="123">
        <v>85.662076941249239</v>
      </c>
      <c r="X44" s="123">
        <v>82.048576132025929</v>
      </c>
      <c r="Y44" s="123">
        <v>101.85073520028855</v>
      </c>
      <c r="Z44" s="123">
        <v>102.82726155325454</v>
      </c>
      <c r="AA44" s="125">
        <v>100.00944725344539</v>
      </c>
      <c r="AB44" s="123">
        <v>85.774387480768439</v>
      </c>
      <c r="AC44" s="123">
        <v>85.392353991876817</v>
      </c>
      <c r="AD44" s="123">
        <v>105.582857382169</v>
      </c>
      <c r="AE44" s="123">
        <v>100.56568719478621</v>
      </c>
      <c r="AF44" s="125">
        <v>111.61068725660783</v>
      </c>
      <c r="AG44" s="123">
        <v>93.096745938090876</v>
      </c>
      <c r="AH44" s="123">
        <v>93.593048152404293</v>
      </c>
      <c r="AI44" s="123">
        <v>107.13013861754328</v>
      </c>
      <c r="AJ44" s="133">
        <v>102.89184119451451</v>
      </c>
    </row>
    <row r="45" spans="1:36">
      <c r="A45" s="29" t="s">
        <v>173</v>
      </c>
      <c r="B45" s="122">
        <v>81.158787831896603</v>
      </c>
      <c r="C45" s="123">
        <v>84.460812825933601</v>
      </c>
      <c r="D45" s="124">
        <v>77.406522969008748</v>
      </c>
      <c r="E45" s="123">
        <v>95.720728083219626</v>
      </c>
      <c r="F45" s="124">
        <v>95.609282053655093</v>
      </c>
      <c r="G45" s="125">
        <v>105.30685909902566</v>
      </c>
      <c r="H45" s="123">
        <v>86.481775748473893</v>
      </c>
      <c r="I45" s="123">
        <v>86.458801662696587</v>
      </c>
      <c r="J45" s="123">
        <v>108.41976196772256</v>
      </c>
      <c r="K45" s="123">
        <v>100.50877142829995</v>
      </c>
      <c r="L45" s="125">
        <v>88.133309765434845</v>
      </c>
      <c r="M45" s="123">
        <v>84.366522339956347</v>
      </c>
      <c r="N45" s="123">
        <v>91.849524318073989</v>
      </c>
      <c r="O45" s="123">
        <v>101.55451505770949</v>
      </c>
      <c r="P45" s="123">
        <v>96.858508045818141</v>
      </c>
      <c r="Q45" s="125">
        <v>107.46462421861212</v>
      </c>
      <c r="R45" s="123">
        <v>85.053416618444658</v>
      </c>
      <c r="S45" s="123">
        <v>93.72465291185344</v>
      </c>
      <c r="T45" s="123">
        <v>103.58507008569791</v>
      </c>
      <c r="U45" s="123">
        <v>99.451681969027604</v>
      </c>
      <c r="V45" s="125">
        <v>104.38828902188726</v>
      </c>
      <c r="W45" s="123">
        <v>84.277195170811225</v>
      </c>
      <c r="X45" s="123">
        <v>84.011487960010697</v>
      </c>
      <c r="Y45" s="123">
        <v>100.89744590020673</v>
      </c>
      <c r="Z45" s="123">
        <v>101.60480761436459</v>
      </c>
      <c r="AA45" s="125">
        <v>99.128468328145587</v>
      </c>
      <c r="AB45" s="123">
        <v>85.456401654287077</v>
      </c>
      <c r="AC45" s="123">
        <v>87.962728250263979</v>
      </c>
      <c r="AD45" s="123">
        <v>104.9397931191321</v>
      </c>
      <c r="AE45" s="123">
        <v>99.528242994620925</v>
      </c>
      <c r="AF45" s="125">
        <v>110.52489051886121</v>
      </c>
      <c r="AG45" s="123">
        <v>92.948115148364934</v>
      </c>
      <c r="AH45" s="123">
        <v>97.568654681785915</v>
      </c>
      <c r="AI45" s="123">
        <v>106.04840003935001</v>
      </c>
      <c r="AJ45" s="133">
        <v>101.98439309005856</v>
      </c>
    </row>
    <row r="46" spans="1:36">
      <c r="A46" s="29" t="s">
        <v>174</v>
      </c>
      <c r="B46" s="122">
        <v>94.633682899363833</v>
      </c>
      <c r="C46" s="123">
        <v>85.540129670102374</v>
      </c>
      <c r="D46" s="124">
        <v>78.674539777342076</v>
      </c>
      <c r="E46" s="123">
        <v>97.480886862814785</v>
      </c>
      <c r="F46" s="124">
        <v>96.609937306202667</v>
      </c>
      <c r="G46" s="125">
        <v>105.11485225971811</v>
      </c>
      <c r="H46" s="123">
        <v>88.118309429064652</v>
      </c>
      <c r="I46" s="123">
        <v>89.185502391978716</v>
      </c>
      <c r="J46" s="123">
        <v>111.08459001905263</v>
      </c>
      <c r="K46" s="123">
        <v>101.83160138032544</v>
      </c>
      <c r="L46" s="125">
        <v>87.871648383485848</v>
      </c>
      <c r="M46" s="123">
        <v>85.425957609376752</v>
      </c>
      <c r="N46" s="123">
        <v>94.906077277502533</v>
      </c>
      <c r="O46" s="123">
        <v>104.166176831066</v>
      </c>
      <c r="P46" s="123">
        <v>97.76375166607211</v>
      </c>
      <c r="Q46" s="125">
        <v>105.57281956796862</v>
      </c>
      <c r="R46" s="123">
        <v>86.919446468822045</v>
      </c>
      <c r="S46" s="123">
        <v>97.249642745242085</v>
      </c>
      <c r="T46" s="123">
        <v>106.20327422161834</v>
      </c>
      <c r="U46" s="123">
        <v>100.93558245808593</v>
      </c>
      <c r="V46" s="125">
        <v>101.65318343397634</v>
      </c>
      <c r="W46" s="123">
        <v>86.078913585250959</v>
      </c>
      <c r="X46" s="123">
        <v>86.758437589160422</v>
      </c>
      <c r="Y46" s="123">
        <v>103.82204870344714</v>
      </c>
      <c r="Z46" s="123">
        <v>102.99369673975364</v>
      </c>
      <c r="AA46" s="125">
        <v>100.52417264506998</v>
      </c>
      <c r="AB46" s="123">
        <v>87.03380876159315</v>
      </c>
      <c r="AC46" s="123">
        <v>90.812854088695403</v>
      </c>
      <c r="AD46" s="123">
        <v>107.54583503434856</v>
      </c>
      <c r="AE46" s="123">
        <v>100.81925357610054</v>
      </c>
      <c r="AF46" s="125">
        <v>111.26142175059826</v>
      </c>
      <c r="AG46" s="123">
        <v>94.045558761279949</v>
      </c>
      <c r="AH46" s="123">
        <v>100.42009704416375</v>
      </c>
      <c r="AI46" s="123">
        <v>108.35395671884764</v>
      </c>
      <c r="AJ46" s="133">
        <v>103.29646758331621</v>
      </c>
    </row>
    <row r="47" spans="1:36">
      <c r="A47" s="45" t="s">
        <v>175</v>
      </c>
      <c r="B47" s="126">
        <v>95.892968259760082</v>
      </c>
      <c r="C47" s="127">
        <v>85.177086416078325</v>
      </c>
      <c r="D47" s="127">
        <v>80.221545145047727</v>
      </c>
      <c r="E47" s="127">
        <v>97.111099243252269</v>
      </c>
      <c r="F47" s="127">
        <v>97.003295070177373</v>
      </c>
      <c r="G47" s="126">
        <v>108.39163745022751</v>
      </c>
      <c r="H47" s="127">
        <v>87.940012558172441</v>
      </c>
      <c r="I47" s="127">
        <v>90.382691641567376</v>
      </c>
      <c r="J47" s="127">
        <v>110.69997220049932</v>
      </c>
      <c r="K47" s="127">
        <v>102.79409509316272</v>
      </c>
      <c r="L47" s="126">
        <v>87.945509852088009</v>
      </c>
      <c r="M47" s="127">
        <v>85.891307822341716</v>
      </c>
      <c r="N47" s="127">
        <v>96.11147780885031</v>
      </c>
      <c r="O47" s="127">
        <v>104.63601396636051</v>
      </c>
      <c r="P47" s="127">
        <v>98.250404698943726</v>
      </c>
      <c r="Q47" s="126">
        <v>105.98510017408449</v>
      </c>
      <c r="R47" s="127">
        <v>86.516638574387315</v>
      </c>
      <c r="S47" s="127">
        <v>98.404239067100249</v>
      </c>
      <c r="T47" s="127">
        <v>105.93914989005565</v>
      </c>
      <c r="U47" s="127">
        <v>101.33785284159158</v>
      </c>
      <c r="V47" s="126">
        <v>105.8362301115652</v>
      </c>
      <c r="W47" s="127">
        <v>85.568079547824752</v>
      </c>
      <c r="X47" s="127">
        <v>88.679869368564795</v>
      </c>
      <c r="Y47" s="127">
        <v>102.8866067705178</v>
      </c>
      <c r="Z47" s="127">
        <v>103.88045282469412</v>
      </c>
      <c r="AA47" s="126">
        <v>102.5434422706373</v>
      </c>
      <c r="AB47" s="127">
        <v>86.843864422445151</v>
      </c>
      <c r="AC47" s="127">
        <v>92.092002741498433</v>
      </c>
      <c r="AD47" s="127">
        <v>107.2496714887657</v>
      </c>
      <c r="AE47" s="127">
        <v>101.54079577163996</v>
      </c>
      <c r="AF47" s="126">
        <v>115.32921119733524</v>
      </c>
      <c r="AG47" s="127">
        <v>94.069069045709256</v>
      </c>
      <c r="AH47" s="127">
        <v>101.73927142065284</v>
      </c>
      <c r="AI47" s="127">
        <v>107.34706474889101</v>
      </c>
      <c r="AJ47" s="134">
        <v>104.0949393903126</v>
      </c>
    </row>
    <row r="48" spans="1:36">
      <c r="A48" s="29" t="s">
        <v>135</v>
      </c>
      <c r="B48" s="122">
        <v>88.886070236857677</v>
      </c>
      <c r="C48" s="123">
        <v>85.750187424931283</v>
      </c>
      <c r="D48" s="124">
        <v>80.61093068069718</v>
      </c>
      <c r="E48" s="123">
        <v>97.522419920191695</v>
      </c>
      <c r="F48" s="124">
        <v>97.259349139130549</v>
      </c>
      <c r="G48" s="125">
        <v>110.01293806948544</v>
      </c>
      <c r="H48" s="123">
        <v>88.217778760612191</v>
      </c>
      <c r="I48" s="123">
        <v>91.128563007819125</v>
      </c>
      <c r="J48" s="123">
        <v>112.09515474297956</v>
      </c>
      <c r="K48" s="123">
        <v>103.17197702708592</v>
      </c>
      <c r="L48" s="125">
        <v>89.708550632961263</v>
      </c>
      <c r="M48" s="123">
        <v>86.318176581842565</v>
      </c>
      <c r="N48" s="123">
        <v>96.376171870113382</v>
      </c>
      <c r="O48" s="123">
        <v>106.4234980918329</v>
      </c>
      <c r="P48" s="123">
        <v>98.584167256033822</v>
      </c>
      <c r="Q48" s="125">
        <v>108.29625026404008</v>
      </c>
      <c r="R48" s="123">
        <v>87.221775588569656</v>
      </c>
      <c r="S48" s="123">
        <v>99.826149805492832</v>
      </c>
      <c r="T48" s="123">
        <v>107.43789352810948</v>
      </c>
      <c r="U48" s="123">
        <v>101.50553649340162</v>
      </c>
      <c r="V48" s="125">
        <v>103.2852707639541</v>
      </c>
      <c r="W48" s="123">
        <v>86.237667004889801</v>
      </c>
      <c r="X48" s="123">
        <v>89.710919812659412</v>
      </c>
      <c r="Y48" s="123">
        <v>104.31215662242212</v>
      </c>
      <c r="Z48" s="123">
        <v>103.81097547903609</v>
      </c>
      <c r="AA48" s="125">
        <v>102.02719230687603</v>
      </c>
      <c r="AB48" s="123">
        <v>87.305092768491505</v>
      </c>
      <c r="AC48" s="123">
        <v>92.957589088758127</v>
      </c>
      <c r="AD48" s="123">
        <v>108.65021932069476</v>
      </c>
      <c r="AE48" s="123">
        <v>101.81076879673338</v>
      </c>
      <c r="AF48" s="125">
        <v>114.98611541007394</v>
      </c>
      <c r="AG48" s="123">
        <v>94.640989758721503</v>
      </c>
      <c r="AH48" s="123">
        <v>103.23436562224606</v>
      </c>
      <c r="AI48" s="123">
        <v>108.31707816430993</v>
      </c>
      <c r="AJ48" s="133">
        <v>104.44579699309502</v>
      </c>
    </row>
    <row r="49" spans="1:36">
      <c r="A49" s="29" t="s">
        <v>176</v>
      </c>
      <c r="B49" s="122">
        <v>95.252824051126979</v>
      </c>
      <c r="C49" s="123">
        <v>85.461495805233994</v>
      </c>
      <c r="D49" s="124">
        <v>79.144364942755644</v>
      </c>
      <c r="E49" s="123">
        <v>99.619673195400509</v>
      </c>
      <c r="F49" s="124">
        <v>97.457888154318525</v>
      </c>
      <c r="G49" s="125">
        <v>108.08501031223466</v>
      </c>
      <c r="H49" s="123">
        <v>88.47266073018703</v>
      </c>
      <c r="I49" s="123">
        <v>91.356597777211704</v>
      </c>
      <c r="J49" s="123">
        <v>114.10918756735317</v>
      </c>
      <c r="K49" s="123">
        <v>103.70230754755197</v>
      </c>
      <c r="L49" s="125">
        <v>86.892548602309873</v>
      </c>
      <c r="M49" s="123">
        <v>86.188679018431685</v>
      </c>
      <c r="N49" s="123">
        <v>96.615102315499897</v>
      </c>
      <c r="O49" s="123">
        <v>108.32475572265012</v>
      </c>
      <c r="P49" s="123">
        <v>98.863767890864992</v>
      </c>
      <c r="Q49" s="125">
        <v>109.40861368773169</v>
      </c>
      <c r="R49" s="123">
        <v>87.341177349866456</v>
      </c>
      <c r="S49" s="123">
        <v>100.34493237364093</v>
      </c>
      <c r="T49" s="123">
        <v>108.91580468104831</v>
      </c>
      <c r="U49" s="123">
        <v>101.41737712371828</v>
      </c>
      <c r="V49" s="125">
        <v>101.39296572883747</v>
      </c>
      <c r="W49" s="123">
        <v>86.057587254897143</v>
      </c>
      <c r="X49" s="123">
        <v>89.52576656524819</v>
      </c>
      <c r="Y49" s="123">
        <v>106.78393033194955</v>
      </c>
      <c r="Z49" s="123">
        <v>103.85848116276001</v>
      </c>
      <c r="AA49" s="125">
        <v>102.17831927347476</v>
      </c>
      <c r="AB49" s="123">
        <v>87.375447054014828</v>
      </c>
      <c r="AC49" s="123">
        <v>93.082189017885526</v>
      </c>
      <c r="AD49" s="123">
        <v>110.58382429036821</v>
      </c>
      <c r="AE49" s="123">
        <v>102.09301588741933</v>
      </c>
      <c r="AF49" s="125">
        <v>116.64752741271391</v>
      </c>
      <c r="AG49" s="123">
        <v>94.88911139657354</v>
      </c>
      <c r="AH49" s="123">
        <v>103.44542936070951</v>
      </c>
      <c r="AI49" s="123">
        <v>110.76215893253114</v>
      </c>
      <c r="AJ49" s="133">
        <v>104.78650478266287</v>
      </c>
    </row>
    <row r="50" spans="1:36">
      <c r="A50" s="29" t="s">
        <v>177</v>
      </c>
      <c r="B50" s="122">
        <v>94.79528383300304</v>
      </c>
      <c r="C50" s="123">
        <v>86.021371454303406</v>
      </c>
      <c r="D50" s="124">
        <v>80.958425573638465</v>
      </c>
      <c r="E50" s="123">
        <v>100.80404271177079</v>
      </c>
      <c r="F50" s="124">
        <v>97.674934485910654</v>
      </c>
      <c r="G50" s="125">
        <v>111.00559175579896</v>
      </c>
      <c r="H50" s="123">
        <v>88.513907153084403</v>
      </c>
      <c r="I50" s="123">
        <v>92.378772216160939</v>
      </c>
      <c r="J50" s="123">
        <v>115.44416886655226</v>
      </c>
      <c r="K50" s="123">
        <v>103.3040610435783</v>
      </c>
      <c r="L50" s="125">
        <v>87.440279497328291</v>
      </c>
      <c r="M50" s="123">
        <v>86.286262557659768</v>
      </c>
      <c r="N50" s="123">
        <v>96.435434262879767</v>
      </c>
      <c r="O50" s="123">
        <v>109.7784986350196</v>
      </c>
      <c r="P50" s="123">
        <v>98.521252445798339</v>
      </c>
      <c r="Q50" s="125">
        <v>108.8516783030943</v>
      </c>
      <c r="R50" s="123">
        <v>87.845706516895589</v>
      </c>
      <c r="S50" s="123">
        <v>101.19514434869403</v>
      </c>
      <c r="T50" s="123">
        <v>110.5581273141815</v>
      </c>
      <c r="U50" s="123">
        <v>101.79853768903095</v>
      </c>
      <c r="V50" s="125">
        <v>100.49140763985361</v>
      </c>
      <c r="W50" s="123">
        <v>87.061687453839568</v>
      </c>
      <c r="X50" s="123">
        <v>91.07064307925765</v>
      </c>
      <c r="Y50" s="123">
        <v>108.02276251311966</v>
      </c>
      <c r="Z50" s="123">
        <v>104.09842813328891</v>
      </c>
      <c r="AA50" s="125">
        <v>102.70207265789783</v>
      </c>
      <c r="AB50" s="123">
        <v>87.686408773756256</v>
      </c>
      <c r="AC50" s="123">
        <v>94.017787381632814</v>
      </c>
      <c r="AD50" s="123">
        <v>111.97981103927658</v>
      </c>
      <c r="AE50" s="123">
        <v>101.99626066740315</v>
      </c>
      <c r="AF50" s="125">
        <v>117.09127748860135</v>
      </c>
      <c r="AG50" s="123">
        <v>95.328255313455983</v>
      </c>
      <c r="AH50" s="123">
        <v>104.18312291816778</v>
      </c>
      <c r="AI50" s="123">
        <v>112.3905136743804</v>
      </c>
      <c r="AJ50" s="133">
        <v>104.65767254900831</v>
      </c>
    </row>
    <row r="51" spans="1:36" ht="16.5" thickBot="1">
      <c r="A51" s="45" t="s">
        <v>134</v>
      </c>
      <c r="B51" s="128">
        <v>94.596373532365618</v>
      </c>
      <c r="C51" s="129">
        <v>86.614666122321054</v>
      </c>
      <c r="D51" s="129">
        <v>82.436043793180616</v>
      </c>
      <c r="E51" s="129">
        <v>101.28389459714265</v>
      </c>
      <c r="F51" s="129">
        <v>97.071537835005046</v>
      </c>
      <c r="G51" s="128">
        <v>112.20634441437514</v>
      </c>
      <c r="H51" s="129">
        <v>89.530762818661316</v>
      </c>
      <c r="I51" s="129">
        <v>92.984747344345138</v>
      </c>
      <c r="J51" s="129">
        <v>116.43035309816104</v>
      </c>
      <c r="K51" s="129">
        <v>104.07198401669922</v>
      </c>
      <c r="L51" s="128">
        <v>85.66702246586469</v>
      </c>
      <c r="M51" s="129">
        <v>86.812790069946004</v>
      </c>
      <c r="N51" s="129">
        <v>96.390765203880008</v>
      </c>
      <c r="O51" s="129">
        <v>110.59223625409824</v>
      </c>
      <c r="P51" s="129">
        <v>98.847427997744049</v>
      </c>
      <c r="Q51" s="128">
        <v>109.52836256432778</v>
      </c>
      <c r="R51" s="129">
        <v>89.347186913384363</v>
      </c>
      <c r="S51" s="129">
        <v>101.80223631721859</v>
      </c>
      <c r="T51" s="129">
        <v>111.24181514682067</v>
      </c>
      <c r="U51" s="129">
        <v>102.23929647215905</v>
      </c>
      <c r="V51" s="128">
        <v>102.18231420853587</v>
      </c>
      <c r="W51" s="129">
        <v>87.442686306372025</v>
      </c>
      <c r="X51" s="129">
        <v>91.22508824561973</v>
      </c>
      <c r="Y51" s="129">
        <v>108.09744484986811</v>
      </c>
      <c r="Z51" s="129">
        <v>104.34264150033623</v>
      </c>
      <c r="AA51" s="128">
        <v>103.25451396658549</v>
      </c>
      <c r="AB51" s="129">
        <v>88.634168983392229</v>
      </c>
      <c r="AC51" s="129">
        <v>94.568109245528689</v>
      </c>
      <c r="AD51" s="129">
        <v>112.76402623446347</v>
      </c>
      <c r="AE51" s="129">
        <v>102.46825617619557</v>
      </c>
      <c r="AF51" s="128">
        <v>118.21417196778714</v>
      </c>
      <c r="AG51" s="129">
        <v>96.094292973530628</v>
      </c>
      <c r="AH51" s="129">
        <v>104.9548058693706</v>
      </c>
      <c r="AI51" s="129">
        <v>113.17125634802123</v>
      </c>
      <c r="AJ51" s="135">
        <v>105.00403230806539</v>
      </c>
    </row>
    <row r="52" spans="1:36"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" customHeight="1">
      <c r="A53" s="9" t="s">
        <v>112</v>
      </c>
    </row>
    <row r="54" spans="1:36" ht="12" customHeight="1">
      <c r="A54" s="9" t="s">
        <v>110</v>
      </c>
    </row>
    <row r="55" spans="1:36" ht="12" customHeight="1">
      <c r="A55" s="9" t="s">
        <v>111</v>
      </c>
    </row>
  </sheetData>
  <mergeCells count="7">
    <mergeCell ref="AF5:AJ5"/>
    <mergeCell ref="B5:F5"/>
    <mergeCell ref="G5:K5"/>
    <mergeCell ref="L5:P5"/>
    <mergeCell ref="Q5:U5"/>
    <mergeCell ref="V5:Z5"/>
    <mergeCell ref="AA5:AE5"/>
  </mergeCells>
  <conditionalFormatting sqref="B7:P51">
    <cfRule type="cellIs" dxfId="17" priority="3" operator="lessThan">
      <formula>100</formula>
    </cfRule>
  </conditionalFormatting>
  <conditionalFormatting sqref="Q7:AD51">
    <cfRule type="cellIs" dxfId="16" priority="2" operator="lessThan">
      <formula>100</formula>
    </cfRule>
  </conditionalFormatting>
  <conditionalFormatting sqref="AE7:AJ51">
    <cfRule type="cellIs" dxfId="15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61"/>
  <sheetViews>
    <sheetView topLeftCell="A6" zoomScaleNormal="100" workbookViewId="0">
      <selection activeCell="C12" sqref="C12"/>
    </sheetView>
  </sheetViews>
  <sheetFormatPr baseColWidth="10" defaultRowHeight="15.75"/>
  <cols>
    <col min="1" max="1" width="17.140625" style="1" customWidth="1"/>
    <col min="2" max="2" width="15.7109375" style="1" customWidth="1"/>
    <col min="3" max="18" width="9.7109375" style="1" customWidth="1"/>
    <col min="19" max="16384" width="11.42578125" style="1"/>
  </cols>
  <sheetData>
    <row r="1" spans="1:18" ht="21.75" customHeight="1">
      <c r="C1" s="11" t="s">
        <v>0</v>
      </c>
      <c r="D1" s="5"/>
      <c r="E1" s="5"/>
      <c r="F1" s="5"/>
      <c r="J1" s="2"/>
    </row>
    <row r="2" spans="1:18" ht="15.75" customHeight="1">
      <c r="C2" s="6"/>
      <c r="D2" s="4"/>
      <c r="E2" s="4"/>
    </row>
    <row r="3" spans="1:18" ht="15.75" customHeight="1">
      <c r="A3" s="13" t="s">
        <v>326</v>
      </c>
      <c r="C3" s="6"/>
      <c r="D3" s="4"/>
      <c r="E3" s="4"/>
    </row>
    <row r="4" spans="1:18" ht="14.1" customHeight="1">
      <c r="A4" s="22" t="s">
        <v>52</v>
      </c>
      <c r="C4" s="6"/>
      <c r="D4" s="4"/>
      <c r="G4" s="22" t="s">
        <v>53</v>
      </c>
      <c r="L4" s="22" t="s">
        <v>60</v>
      </c>
      <c r="P4" s="22" t="s">
        <v>64</v>
      </c>
    </row>
    <row r="5" spans="1:18" ht="14.1" customHeight="1">
      <c r="A5" s="22" t="s">
        <v>54</v>
      </c>
      <c r="C5" s="6"/>
      <c r="D5" s="4"/>
      <c r="G5" s="22" t="s">
        <v>57</v>
      </c>
      <c r="L5" s="22" t="s">
        <v>61</v>
      </c>
      <c r="P5" s="22" t="s">
        <v>65</v>
      </c>
    </row>
    <row r="6" spans="1:18" ht="14.1" customHeight="1">
      <c r="A6" s="46" t="s">
        <v>55</v>
      </c>
      <c r="G6" s="22" t="s">
        <v>58</v>
      </c>
      <c r="L6" s="22" t="s">
        <v>62</v>
      </c>
      <c r="P6" s="22" t="s">
        <v>66</v>
      </c>
    </row>
    <row r="7" spans="1:18" ht="14.1" customHeight="1">
      <c r="A7" s="22" t="s">
        <v>56</v>
      </c>
      <c r="G7" s="22" t="s">
        <v>59</v>
      </c>
      <c r="L7" s="22" t="s">
        <v>63</v>
      </c>
      <c r="P7" s="22" t="s">
        <v>67</v>
      </c>
    </row>
    <row r="9" spans="1:18">
      <c r="A9" s="12" t="s">
        <v>33</v>
      </c>
    </row>
    <row r="10" spans="1:18">
      <c r="A10" s="12" t="s">
        <v>16</v>
      </c>
    </row>
    <row r="11" spans="1:18">
      <c r="A11" s="47"/>
      <c r="B11" s="48"/>
      <c r="C11" s="49" t="s">
        <v>36</v>
      </c>
      <c r="D11" s="49" t="s">
        <v>37</v>
      </c>
      <c r="E11" s="49" t="s">
        <v>51</v>
      </c>
      <c r="F11" s="49" t="s">
        <v>38</v>
      </c>
      <c r="G11" s="50" t="s">
        <v>39</v>
      </c>
      <c r="H11" s="49" t="s">
        <v>40</v>
      </c>
      <c r="I11" s="49" t="s">
        <v>41</v>
      </c>
      <c r="J11" s="49" t="s">
        <v>42</v>
      </c>
      <c r="K11" s="49" t="s">
        <v>43</v>
      </c>
      <c r="L11" s="49" t="s">
        <v>44</v>
      </c>
      <c r="M11" s="49" t="s">
        <v>45</v>
      </c>
      <c r="N11" s="49" t="s">
        <v>46</v>
      </c>
      <c r="O11" s="49" t="s">
        <v>47</v>
      </c>
      <c r="P11" s="49" t="s">
        <v>48</v>
      </c>
      <c r="Q11" s="49" t="s">
        <v>49</v>
      </c>
      <c r="R11" s="49" t="s">
        <v>50</v>
      </c>
    </row>
    <row r="12" spans="1:18">
      <c r="A12" s="160" t="s">
        <v>7</v>
      </c>
      <c r="B12" s="51" t="s">
        <v>34</v>
      </c>
      <c r="C12" s="52">
        <v>-19</v>
      </c>
      <c r="D12" s="52">
        <v>-23.5</v>
      </c>
      <c r="E12" s="52">
        <v>-38.6</v>
      </c>
      <c r="F12" s="52">
        <v>32.299999999999997</v>
      </c>
      <c r="G12" s="52">
        <v>-9.3000000000000007</v>
      </c>
      <c r="H12" s="52">
        <v>45.9</v>
      </c>
      <c r="I12" s="52">
        <v>20</v>
      </c>
      <c r="J12" s="52">
        <v>82.1</v>
      </c>
      <c r="K12" s="52">
        <v>23.2</v>
      </c>
      <c r="L12" s="52">
        <v>4.8</v>
      </c>
      <c r="M12" s="52">
        <v>-16.7</v>
      </c>
      <c r="N12" s="52">
        <v>-27.5</v>
      </c>
      <c r="O12" s="52">
        <v>-12.5</v>
      </c>
      <c r="P12" s="52">
        <v>12.2</v>
      </c>
      <c r="Q12" s="52">
        <v>179.7</v>
      </c>
      <c r="R12" s="52">
        <v>19.399999999999999</v>
      </c>
    </row>
    <row r="13" spans="1:18">
      <c r="A13" s="161"/>
      <c r="B13" s="53" t="s">
        <v>18</v>
      </c>
      <c r="C13" s="52">
        <v>4.2</v>
      </c>
      <c r="D13" s="52">
        <v>14.9</v>
      </c>
      <c r="E13" s="52">
        <v>1.5</v>
      </c>
      <c r="F13" s="52">
        <v>-11</v>
      </c>
      <c r="G13" s="52">
        <v>-69.599999999999994</v>
      </c>
      <c r="H13" s="52">
        <v>14.6</v>
      </c>
      <c r="I13" s="52">
        <v>-3.9</v>
      </c>
      <c r="J13" s="52">
        <v>13.9</v>
      </c>
      <c r="K13" s="52">
        <v>-130.5</v>
      </c>
      <c r="L13" s="52">
        <v>-2.8</v>
      </c>
      <c r="M13" s="52">
        <v>-10.3</v>
      </c>
      <c r="N13" s="52">
        <v>-5</v>
      </c>
      <c r="O13" s="52">
        <v>-3.9</v>
      </c>
      <c r="P13" s="52">
        <v>84.2</v>
      </c>
      <c r="Q13" s="52">
        <v>17.399999999999999</v>
      </c>
      <c r="R13" s="52">
        <v>-4</v>
      </c>
    </row>
    <row r="14" spans="1:18">
      <c r="A14" s="161"/>
      <c r="B14" s="54" t="s">
        <v>20</v>
      </c>
      <c r="C14" s="52">
        <v>-14.8</v>
      </c>
      <c r="D14" s="52">
        <v>-8.6</v>
      </c>
      <c r="E14" s="52">
        <v>-37.1</v>
      </c>
      <c r="F14" s="52">
        <v>21.2</v>
      </c>
      <c r="G14" s="52">
        <v>-78.900000000000006</v>
      </c>
      <c r="H14" s="52">
        <v>60.4</v>
      </c>
      <c r="I14" s="52">
        <v>16.100000000000001</v>
      </c>
      <c r="J14" s="52">
        <v>96</v>
      </c>
      <c r="K14" s="52">
        <v>-107.3</v>
      </c>
      <c r="L14" s="52">
        <v>2</v>
      </c>
      <c r="M14" s="52">
        <v>-27.1</v>
      </c>
      <c r="N14" s="52">
        <v>-32.5</v>
      </c>
      <c r="O14" s="52">
        <v>-16.399999999999999</v>
      </c>
      <c r="P14" s="52">
        <v>96.4</v>
      </c>
      <c r="Q14" s="52">
        <v>197.1</v>
      </c>
      <c r="R14" s="52">
        <v>15.4</v>
      </c>
    </row>
    <row r="15" spans="1:18">
      <c r="A15" s="160" t="s">
        <v>8</v>
      </c>
      <c r="B15" s="51" t="s">
        <v>34</v>
      </c>
      <c r="C15" s="52">
        <v>26.7</v>
      </c>
      <c r="D15" s="52">
        <v>124.3</v>
      </c>
      <c r="E15" s="52">
        <v>29.7</v>
      </c>
      <c r="F15" s="52">
        <v>-29.9</v>
      </c>
      <c r="G15" s="52">
        <v>-196.4</v>
      </c>
      <c r="H15" s="52">
        <v>149.6</v>
      </c>
      <c r="I15" s="52">
        <v>-20</v>
      </c>
      <c r="J15" s="52">
        <v>107</v>
      </c>
      <c r="K15" s="52">
        <v>123.6</v>
      </c>
      <c r="L15" s="52">
        <v>-17.899999999999999</v>
      </c>
      <c r="M15" s="52">
        <v>601.79999999999995</v>
      </c>
      <c r="N15" s="52">
        <v>406.2</v>
      </c>
      <c r="O15" s="52">
        <v>202.5</v>
      </c>
      <c r="P15" s="52">
        <v>855.6</v>
      </c>
      <c r="Q15" s="52">
        <v>970.3</v>
      </c>
      <c r="R15" s="52">
        <v>780.3</v>
      </c>
    </row>
    <row r="16" spans="1:18">
      <c r="A16" s="161"/>
      <c r="B16" s="53" t="s">
        <v>18</v>
      </c>
      <c r="C16" s="52">
        <v>-1.9</v>
      </c>
      <c r="D16" s="52">
        <v>-28.7</v>
      </c>
      <c r="E16" s="52">
        <v>-11.1</v>
      </c>
      <c r="F16" s="52">
        <v>-70.900000000000006</v>
      </c>
      <c r="G16" s="52">
        <v>-205.4</v>
      </c>
      <c r="H16" s="52">
        <v>-147.30000000000001</v>
      </c>
      <c r="I16" s="52">
        <v>-7.1</v>
      </c>
      <c r="J16" s="52">
        <v>-70.900000000000006</v>
      </c>
      <c r="K16" s="52">
        <v>-436.3</v>
      </c>
      <c r="L16" s="52">
        <v>18.5</v>
      </c>
      <c r="M16" s="52">
        <v>-5.8</v>
      </c>
      <c r="N16" s="52">
        <v>61</v>
      </c>
      <c r="O16" s="52">
        <v>4.2</v>
      </c>
      <c r="P16" s="52">
        <v>-68</v>
      </c>
      <c r="Q16" s="52">
        <v>59.5</v>
      </c>
      <c r="R16" s="52">
        <v>-23.6</v>
      </c>
    </row>
    <row r="17" spans="1:18">
      <c r="A17" s="161"/>
      <c r="B17" s="54" t="s">
        <v>20</v>
      </c>
      <c r="C17" s="52">
        <v>24.8</v>
      </c>
      <c r="D17" s="52">
        <v>95.6</v>
      </c>
      <c r="E17" s="52">
        <v>18.5</v>
      </c>
      <c r="F17" s="52">
        <v>-100.8</v>
      </c>
      <c r="G17" s="52">
        <v>-401.8</v>
      </c>
      <c r="H17" s="52">
        <v>2.2999999999999998</v>
      </c>
      <c r="I17" s="52">
        <v>-27.1</v>
      </c>
      <c r="J17" s="52">
        <v>36.1</v>
      </c>
      <c r="K17" s="52">
        <v>-312.7</v>
      </c>
      <c r="L17" s="52">
        <v>0.6</v>
      </c>
      <c r="M17" s="52">
        <v>596</v>
      </c>
      <c r="N17" s="52">
        <v>467.2</v>
      </c>
      <c r="O17" s="52">
        <v>206.6</v>
      </c>
      <c r="P17" s="52">
        <v>787.6</v>
      </c>
      <c r="Q17" s="52">
        <v>1029.9000000000001</v>
      </c>
      <c r="R17" s="52">
        <v>756.6</v>
      </c>
    </row>
    <row r="18" spans="1:18">
      <c r="A18" s="160" t="s">
        <v>9</v>
      </c>
      <c r="B18" s="51" t="s">
        <v>34</v>
      </c>
      <c r="C18" s="52">
        <v>7.1</v>
      </c>
      <c r="D18" s="52">
        <v>-20.3</v>
      </c>
      <c r="E18" s="52">
        <v>-20.7</v>
      </c>
      <c r="F18" s="52">
        <v>19.5</v>
      </c>
      <c r="G18" s="52">
        <v>-16.3</v>
      </c>
      <c r="H18" s="52">
        <v>-109.9</v>
      </c>
      <c r="I18" s="52">
        <v>97.3</v>
      </c>
      <c r="J18" s="52">
        <v>-30.9</v>
      </c>
      <c r="K18" s="52">
        <v>239.1</v>
      </c>
      <c r="L18" s="52">
        <v>-138.30000000000001</v>
      </c>
      <c r="M18" s="52">
        <v>14.1</v>
      </c>
      <c r="N18" s="52">
        <v>9.4</v>
      </c>
      <c r="O18" s="52">
        <v>7.5</v>
      </c>
      <c r="P18" s="52">
        <v>238.3</v>
      </c>
      <c r="Q18" s="52">
        <v>-5.9</v>
      </c>
      <c r="R18" s="52">
        <v>-13.5</v>
      </c>
    </row>
    <row r="19" spans="1:18">
      <c r="A19" s="161"/>
      <c r="B19" s="53" t="s">
        <v>18</v>
      </c>
      <c r="C19" s="52">
        <v>-3.7</v>
      </c>
      <c r="D19" s="52">
        <v>2</v>
      </c>
      <c r="E19" s="52">
        <v>10.1</v>
      </c>
      <c r="F19" s="52">
        <v>67.8</v>
      </c>
      <c r="G19" s="52">
        <v>-52.1</v>
      </c>
      <c r="H19" s="52">
        <v>-52.3</v>
      </c>
      <c r="I19" s="52">
        <v>-11.4</v>
      </c>
      <c r="J19" s="52">
        <v>-278.89999999999998</v>
      </c>
      <c r="K19" s="52">
        <v>-734.1</v>
      </c>
      <c r="L19" s="52">
        <v>3.5</v>
      </c>
      <c r="M19" s="52">
        <v>-20.3</v>
      </c>
      <c r="N19" s="52">
        <v>12.7</v>
      </c>
      <c r="O19" s="52">
        <v>-10.1</v>
      </c>
      <c r="P19" s="52">
        <v>53.9</v>
      </c>
      <c r="Q19" s="52">
        <v>23.4</v>
      </c>
      <c r="R19" s="52">
        <v>-3.3</v>
      </c>
    </row>
    <row r="20" spans="1:18">
      <c r="A20" s="161"/>
      <c r="B20" s="54" t="s">
        <v>20</v>
      </c>
      <c r="C20" s="52">
        <v>3.4</v>
      </c>
      <c r="D20" s="52">
        <v>-18.3</v>
      </c>
      <c r="E20" s="52">
        <v>-10.6</v>
      </c>
      <c r="F20" s="52">
        <v>87.3</v>
      </c>
      <c r="G20" s="52">
        <v>-68.400000000000006</v>
      </c>
      <c r="H20" s="52">
        <v>-162.19999999999999</v>
      </c>
      <c r="I20" s="52">
        <v>85.8</v>
      </c>
      <c r="J20" s="52">
        <v>-309.89999999999998</v>
      </c>
      <c r="K20" s="52">
        <v>-495</v>
      </c>
      <c r="L20" s="52">
        <v>-134.80000000000001</v>
      </c>
      <c r="M20" s="52">
        <v>-6.2</v>
      </c>
      <c r="N20" s="52">
        <v>22.1</v>
      </c>
      <c r="O20" s="52">
        <v>-2.6</v>
      </c>
      <c r="P20" s="52">
        <v>292.2</v>
      </c>
      <c r="Q20" s="52">
        <v>17.5</v>
      </c>
      <c r="R20" s="52">
        <v>-16.8</v>
      </c>
    </row>
    <row r="21" spans="1:18">
      <c r="A21" s="160" t="s">
        <v>10</v>
      </c>
      <c r="B21" s="51" t="s">
        <v>34</v>
      </c>
      <c r="C21" s="52">
        <v>-4.7</v>
      </c>
      <c r="D21" s="52">
        <v>42</v>
      </c>
      <c r="E21" s="52">
        <v>-4.8</v>
      </c>
      <c r="F21" s="52">
        <v>10.3</v>
      </c>
      <c r="G21" s="52">
        <v>-139</v>
      </c>
      <c r="H21" s="52">
        <v>11.4</v>
      </c>
      <c r="I21" s="52">
        <v>254.5</v>
      </c>
      <c r="J21" s="52">
        <v>451</v>
      </c>
      <c r="K21" s="52">
        <v>23.5</v>
      </c>
      <c r="L21" s="52">
        <v>301.60000000000002</v>
      </c>
      <c r="M21" s="52">
        <v>3.8</v>
      </c>
      <c r="N21" s="52">
        <v>14.4</v>
      </c>
      <c r="O21" s="52">
        <v>-379.2</v>
      </c>
      <c r="P21" s="52">
        <v>506</v>
      </c>
      <c r="Q21" s="52">
        <v>-196.5</v>
      </c>
      <c r="R21" s="52">
        <v>198.8</v>
      </c>
    </row>
    <row r="22" spans="1:18">
      <c r="A22" s="161"/>
      <c r="B22" s="53" t="s">
        <v>18</v>
      </c>
      <c r="C22" s="52">
        <v>-60.7</v>
      </c>
      <c r="D22" s="52">
        <v>40.4</v>
      </c>
      <c r="E22" s="52">
        <v>11.1</v>
      </c>
      <c r="F22" s="52">
        <v>5.6</v>
      </c>
      <c r="G22" s="52">
        <v>166.9</v>
      </c>
      <c r="H22" s="52">
        <v>-296</v>
      </c>
      <c r="I22" s="52">
        <v>-83.9</v>
      </c>
      <c r="J22" s="52">
        <v>-23.3</v>
      </c>
      <c r="K22" s="52">
        <v>-202</v>
      </c>
      <c r="L22" s="52">
        <v>29.2</v>
      </c>
      <c r="M22" s="52">
        <v>0</v>
      </c>
      <c r="N22" s="52">
        <v>6.1</v>
      </c>
      <c r="O22" s="52">
        <v>-2.8</v>
      </c>
      <c r="P22" s="52">
        <v>47.1</v>
      </c>
      <c r="Q22" s="52">
        <v>-63.7</v>
      </c>
      <c r="R22" s="52">
        <v>-10.199999999999999</v>
      </c>
    </row>
    <row r="23" spans="1:18">
      <c r="A23" s="161"/>
      <c r="B23" s="54" t="s">
        <v>20</v>
      </c>
      <c r="C23" s="52">
        <v>-65.400000000000006</v>
      </c>
      <c r="D23" s="52">
        <v>82.4</v>
      </c>
      <c r="E23" s="52">
        <v>6.3</v>
      </c>
      <c r="F23" s="52">
        <v>15.9</v>
      </c>
      <c r="G23" s="52">
        <v>27.8</v>
      </c>
      <c r="H23" s="52">
        <v>-284.60000000000002</v>
      </c>
      <c r="I23" s="52">
        <v>170.7</v>
      </c>
      <c r="J23" s="52">
        <v>427.8</v>
      </c>
      <c r="K23" s="52">
        <v>-178.4</v>
      </c>
      <c r="L23" s="52">
        <v>330.8</v>
      </c>
      <c r="M23" s="52">
        <v>3.8</v>
      </c>
      <c r="N23" s="52">
        <v>20.6</v>
      </c>
      <c r="O23" s="52">
        <v>-382</v>
      </c>
      <c r="P23" s="52">
        <v>553.1</v>
      </c>
      <c r="Q23" s="52">
        <v>-260.2</v>
      </c>
      <c r="R23" s="52">
        <v>188.6</v>
      </c>
    </row>
    <row r="24" spans="1:18">
      <c r="A24" s="160" t="s">
        <v>11</v>
      </c>
      <c r="B24" s="51" t="s">
        <v>34</v>
      </c>
      <c r="C24" s="52">
        <v>-32.6</v>
      </c>
      <c r="D24" s="52">
        <v>34.1</v>
      </c>
      <c r="E24" s="52">
        <v>-39.1</v>
      </c>
      <c r="F24" s="52">
        <v>-35.4</v>
      </c>
      <c r="G24" s="52">
        <v>-64</v>
      </c>
      <c r="H24" s="52">
        <v>59.6</v>
      </c>
      <c r="I24" s="52">
        <v>77.599999999999994</v>
      </c>
      <c r="J24" s="52">
        <v>58.4</v>
      </c>
      <c r="K24" s="52">
        <v>15.2</v>
      </c>
      <c r="L24" s="52">
        <v>-28.2</v>
      </c>
      <c r="M24" s="52">
        <v>32.5</v>
      </c>
      <c r="N24" s="52">
        <v>-4.5</v>
      </c>
      <c r="O24" s="52">
        <v>4.9000000000000004</v>
      </c>
      <c r="P24" s="52">
        <v>33.700000000000003</v>
      </c>
      <c r="Q24" s="52">
        <v>-152.4</v>
      </c>
      <c r="R24" s="52">
        <v>143.4</v>
      </c>
    </row>
    <row r="25" spans="1:18">
      <c r="A25" s="161"/>
      <c r="B25" s="53" t="s">
        <v>18</v>
      </c>
      <c r="C25" s="52">
        <v>3.8</v>
      </c>
      <c r="D25" s="52">
        <v>81.5</v>
      </c>
      <c r="E25" s="52">
        <v>-3.2</v>
      </c>
      <c r="F25" s="52">
        <v>41.2</v>
      </c>
      <c r="G25" s="52">
        <v>89</v>
      </c>
      <c r="H25" s="52">
        <v>67.099999999999994</v>
      </c>
      <c r="I25" s="52">
        <v>50</v>
      </c>
      <c r="J25" s="52">
        <v>28.3</v>
      </c>
      <c r="K25" s="52">
        <v>-277.5</v>
      </c>
      <c r="L25" s="52">
        <v>-3.2</v>
      </c>
      <c r="M25" s="52">
        <v>2.4</v>
      </c>
      <c r="N25" s="52">
        <v>10.5</v>
      </c>
      <c r="O25" s="52">
        <v>7.3</v>
      </c>
      <c r="P25" s="52">
        <v>360.5</v>
      </c>
      <c r="Q25" s="52">
        <v>-0.6</v>
      </c>
      <c r="R25" s="52">
        <v>-8.9</v>
      </c>
    </row>
    <row r="26" spans="1:18">
      <c r="A26" s="161"/>
      <c r="B26" s="54" t="s">
        <v>20</v>
      </c>
      <c r="C26" s="52">
        <v>-28.8</v>
      </c>
      <c r="D26" s="52">
        <v>115.6</v>
      </c>
      <c r="E26" s="52">
        <v>-42.3</v>
      </c>
      <c r="F26" s="52">
        <v>5.8</v>
      </c>
      <c r="G26" s="52">
        <v>25</v>
      </c>
      <c r="H26" s="52">
        <v>126.7</v>
      </c>
      <c r="I26" s="52">
        <v>127.6</v>
      </c>
      <c r="J26" s="52">
        <v>86.7</v>
      </c>
      <c r="K26" s="52">
        <v>-262.2</v>
      </c>
      <c r="L26" s="52">
        <v>-31.4</v>
      </c>
      <c r="M26" s="52">
        <v>34.9</v>
      </c>
      <c r="N26" s="52">
        <v>6</v>
      </c>
      <c r="O26" s="52">
        <v>12.2</v>
      </c>
      <c r="P26" s="52">
        <v>394.2</v>
      </c>
      <c r="Q26" s="52">
        <v>-153</v>
      </c>
      <c r="R26" s="52">
        <v>134.5</v>
      </c>
    </row>
    <row r="27" spans="1:18">
      <c r="A27" s="160" t="s">
        <v>12</v>
      </c>
      <c r="B27" s="51" t="s">
        <v>34</v>
      </c>
      <c r="C27" s="52">
        <v>-22.5</v>
      </c>
      <c r="D27" s="52">
        <v>156.6</v>
      </c>
      <c r="E27" s="52">
        <v>-73.599999999999994</v>
      </c>
      <c r="F27" s="52">
        <v>-3.2</v>
      </c>
      <c r="G27" s="52">
        <v>-424.9</v>
      </c>
      <c r="H27" s="52">
        <v>156.6</v>
      </c>
      <c r="I27" s="52">
        <v>429.4</v>
      </c>
      <c r="J27" s="52">
        <v>667.6</v>
      </c>
      <c r="K27" s="52">
        <v>424.7</v>
      </c>
      <c r="L27" s="52">
        <v>122</v>
      </c>
      <c r="M27" s="52">
        <v>635.5</v>
      </c>
      <c r="N27" s="52">
        <v>398</v>
      </c>
      <c r="O27" s="52">
        <v>-176.9</v>
      </c>
      <c r="P27" s="52">
        <v>1645.8</v>
      </c>
      <c r="Q27" s="52">
        <v>795.2</v>
      </c>
      <c r="R27" s="52">
        <v>1128.4000000000001</v>
      </c>
    </row>
    <row r="28" spans="1:18">
      <c r="A28" s="161"/>
      <c r="B28" s="53" t="s">
        <v>18</v>
      </c>
      <c r="C28" s="52">
        <v>-61.9</v>
      </c>
      <c r="D28" s="52">
        <v>79</v>
      </c>
      <c r="E28" s="52">
        <v>14.4</v>
      </c>
      <c r="F28" s="52">
        <v>43</v>
      </c>
      <c r="G28" s="52">
        <v>-43.1</v>
      </c>
      <c r="H28" s="52">
        <v>-424.9</v>
      </c>
      <c r="I28" s="52">
        <v>-66.2</v>
      </c>
      <c r="J28" s="52">
        <v>-330</v>
      </c>
      <c r="K28" s="52">
        <v>-1761.3</v>
      </c>
      <c r="L28" s="52">
        <v>48</v>
      </c>
      <c r="M28" s="52">
        <v>-32.4</v>
      </c>
      <c r="N28" s="52">
        <v>86.2</v>
      </c>
      <c r="O28" s="52">
        <v>-6.2</v>
      </c>
      <c r="P28" s="52">
        <v>465.7</v>
      </c>
      <c r="Q28" s="52">
        <v>33.6</v>
      </c>
      <c r="R28" s="52">
        <v>-49</v>
      </c>
    </row>
    <row r="29" spans="1:18">
      <c r="A29" s="161"/>
      <c r="B29" s="54" t="s">
        <v>20</v>
      </c>
      <c r="C29" s="52">
        <v>-84.4</v>
      </c>
      <c r="D29" s="52">
        <v>235.6</v>
      </c>
      <c r="E29" s="52">
        <v>-59.2</v>
      </c>
      <c r="F29" s="52">
        <v>39.799999999999997</v>
      </c>
      <c r="G29" s="52">
        <v>-468</v>
      </c>
      <c r="H29" s="52">
        <v>-268.3</v>
      </c>
      <c r="I29" s="52">
        <v>363.2</v>
      </c>
      <c r="J29" s="52">
        <v>337.6</v>
      </c>
      <c r="K29" s="52">
        <v>-1336.6</v>
      </c>
      <c r="L29" s="52">
        <v>170</v>
      </c>
      <c r="M29" s="52">
        <v>603.1</v>
      </c>
      <c r="N29" s="52">
        <v>484.2</v>
      </c>
      <c r="O29" s="52">
        <v>-183.1</v>
      </c>
      <c r="P29" s="52">
        <v>2111.5</v>
      </c>
      <c r="Q29" s="52">
        <v>828.8</v>
      </c>
      <c r="R29" s="52">
        <v>1079.4000000000001</v>
      </c>
    </row>
    <row r="30" spans="1:18">
      <c r="A30" s="154" t="s">
        <v>13</v>
      </c>
      <c r="B30" s="51" t="s">
        <v>34</v>
      </c>
      <c r="C30" s="52">
        <v>-1704.9</v>
      </c>
      <c r="D30" s="52">
        <v>-92.8</v>
      </c>
      <c r="E30" s="52">
        <v>-693.5</v>
      </c>
      <c r="F30" s="52">
        <v>-457.2</v>
      </c>
      <c r="G30" s="52">
        <v>-2707.9</v>
      </c>
      <c r="H30" s="52">
        <v>1725.7</v>
      </c>
      <c r="I30" s="52">
        <v>2161</v>
      </c>
      <c r="J30" s="52">
        <v>11035</v>
      </c>
      <c r="K30" s="52">
        <v>-744.6</v>
      </c>
      <c r="L30" s="52">
        <v>-1540.5</v>
      </c>
      <c r="M30" s="52">
        <v>19117.099999999999</v>
      </c>
      <c r="N30" s="52">
        <v>2079.3000000000002</v>
      </c>
      <c r="O30" s="52">
        <v>664</v>
      </c>
      <c r="P30" s="52">
        <v>33812.699999999997</v>
      </c>
      <c r="Q30" s="52">
        <v>15814.8</v>
      </c>
      <c r="R30" s="52">
        <v>12483.6</v>
      </c>
    </row>
    <row r="31" spans="1:18">
      <c r="A31" s="155"/>
      <c r="B31" s="53" t="s">
        <v>18</v>
      </c>
      <c r="C31" s="52">
        <v>-327.7</v>
      </c>
      <c r="D31" s="52">
        <v>-2161.6999999999998</v>
      </c>
      <c r="E31" s="52">
        <v>-325.2</v>
      </c>
      <c r="F31" s="52">
        <v>378.6</v>
      </c>
      <c r="G31" s="52">
        <v>1185.7</v>
      </c>
      <c r="H31" s="52">
        <v>-1532.6</v>
      </c>
      <c r="I31" s="52">
        <v>-6440.9</v>
      </c>
      <c r="J31" s="52">
        <v>1466.6</v>
      </c>
      <c r="K31" s="52">
        <v>-6987.2</v>
      </c>
      <c r="L31" s="52">
        <v>740</v>
      </c>
      <c r="M31" s="52">
        <v>183.8</v>
      </c>
      <c r="N31" s="52">
        <v>15.2</v>
      </c>
      <c r="O31" s="52">
        <v>-156</v>
      </c>
      <c r="P31" s="52">
        <v>-1177.2</v>
      </c>
      <c r="Q31" s="52">
        <v>1526.2</v>
      </c>
      <c r="R31" s="52">
        <v>-147.4</v>
      </c>
    </row>
    <row r="32" spans="1:18">
      <c r="A32" s="156"/>
      <c r="B32" s="55" t="s">
        <v>20</v>
      </c>
      <c r="C32" s="52">
        <v>-2032.6</v>
      </c>
      <c r="D32" s="52">
        <v>-2254.5</v>
      </c>
      <c r="E32" s="52">
        <v>-1018.7</v>
      </c>
      <c r="F32" s="52">
        <v>-78.599999999999994</v>
      </c>
      <c r="G32" s="52">
        <v>-1522.2</v>
      </c>
      <c r="H32" s="52">
        <v>193.1</v>
      </c>
      <c r="I32" s="52">
        <v>-4280</v>
      </c>
      <c r="J32" s="52">
        <v>12501.6</v>
      </c>
      <c r="K32" s="52">
        <v>-7731.8</v>
      </c>
      <c r="L32" s="52">
        <v>-800.4</v>
      </c>
      <c r="M32" s="52">
        <v>19300.900000000001</v>
      </c>
      <c r="N32" s="52">
        <v>2094.5</v>
      </c>
      <c r="O32" s="52">
        <v>508.1</v>
      </c>
      <c r="P32" s="52">
        <v>32635.5</v>
      </c>
      <c r="Q32" s="52">
        <v>17341</v>
      </c>
      <c r="R32" s="52">
        <v>12336.3</v>
      </c>
    </row>
    <row r="34" spans="1:18">
      <c r="A34" s="12" t="s">
        <v>35</v>
      </c>
    </row>
    <row r="35" spans="1:18">
      <c r="A35" s="12" t="s">
        <v>16</v>
      </c>
    </row>
    <row r="36" spans="1:18">
      <c r="A36" s="47"/>
      <c r="B36" s="48"/>
      <c r="C36" s="49" t="s">
        <v>36</v>
      </c>
      <c r="D36" s="49" t="s">
        <v>37</v>
      </c>
      <c r="E36" s="49" t="s">
        <v>51</v>
      </c>
      <c r="F36" s="49" t="s">
        <v>38</v>
      </c>
      <c r="G36" s="50" t="s">
        <v>39</v>
      </c>
      <c r="H36" s="49" t="s">
        <v>40</v>
      </c>
      <c r="I36" s="49" t="s">
        <v>41</v>
      </c>
      <c r="J36" s="49" t="s">
        <v>42</v>
      </c>
      <c r="K36" s="49" t="s">
        <v>43</v>
      </c>
      <c r="L36" s="49" t="s">
        <v>44</v>
      </c>
      <c r="M36" s="49" t="s">
        <v>45</v>
      </c>
      <c r="N36" s="49" t="s">
        <v>46</v>
      </c>
      <c r="O36" s="49" t="s">
        <v>47</v>
      </c>
      <c r="P36" s="49" t="s">
        <v>48</v>
      </c>
      <c r="Q36" s="49" t="s">
        <v>49</v>
      </c>
      <c r="R36" s="49" t="s">
        <v>50</v>
      </c>
    </row>
    <row r="37" spans="1:18">
      <c r="A37" s="160" t="s">
        <v>7</v>
      </c>
      <c r="B37" s="51" t="s">
        <v>34</v>
      </c>
      <c r="C37" s="52">
        <v>211.3</v>
      </c>
      <c r="D37" s="52">
        <v>175.2</v>
      </c>
      <c r="E37" s="52">
        <v>-66.8</v>
      </c>
      <c r="F37" s="52">
        <v>-6.2</v>
      </c>
      <c r="G37" s="52">
        <v>-50.5</v>
      </c>
      <c r="H37" s="52">
        <v>73.900000000000006</v>
      </c>
      <c r="I37" s="52">
        <v>142.30000000000001</v>
      </c>
      <c r="J37" s="52">
        <v>644.70000000000005</v>
      </c>
      <c r="K37" s="52">
        <v>74.900000000000006</v>
      </c>
      <c r="L37" s="52">
        <v>575.6</v>
      </c>
      <c r="M37" s="52">
        <v>-19.8</v>
      </c>
      <c r="N37" s="52">
        <v>-11.7</v>
      </c>
      <c r="O37" s="52">
        <v>20.6</v>
      </c>
      <c r="P37" s="52">
        <v>365.4</v>
      </c>
      <c r="Q37" s="52">
        <v>54.2</v>
      </c>
      <c r="R37" s="52">
        <v>281.89999999999998</v>
      </c>
    </row>
    <row r="38" spans="1:18">
      <c r="A38" s="161"/>
      <c r="B38" s="53" t="s">
        <v>18</v>
      </c>
      <c r="C38" s="52">
        <v>-5</v>
      </c>
      <c r="D38" s="52">
        <v>29.1</v>
      </c>
      <c r="E38" s="52">
        <v>9.1999999999999993</v>
      </c>
      <c r="F38" s="52">
        <v>64.400000000000006</v>
      </c>
      <c r="G38" s="52">
        <v>-60.5</v>
      </c>
      <c r="H38" s="52">
        <v>49.5</v>
      </c>
      <c r="I38" s="52">
        <v>83.6</v>
      </c>
      <c r="J38" s="52">
        <v>120.1</v>
      </c>
      <c r="K38" s="52">
        <v>-28</v>
      </c>
      <c r="L38" s="52">
        <v>27.6</v>
      </c>
      <c r="M38" s="52">
        <v>8.1999999999999993</v>
      </c>
      <c r="N38" s="52">
        <v>-12</v>
      </c>
      <c r="O38" s="52">
        <v>-5.7</v>
      </c>
      <c r="P38" s="52">
        <v>112</v>
      </c>
      <c r="Q38" s="52">
        <v>24.7</v>
      </c>
      <c r="R38" s="52">
        <v>-9.6999999999999993</v>
      </c>
    </row>
    <row r="39" spans="1:18">
      <c r="A39" s="161"/>
      <c r="B39" s="54" t="s">
        <v>20</v>
      </c>
      <c r="C39" s="52">
        <v>206.3</v>
      </c>
      <c r="D39" s="52">
        <v>204.3</v>
      </c>
      <c r="E39" s="52">
        <v>-57.6</v>
      </c>
      <c r="F39" s="52">
        <v>58.2</v>
      </c>
      <c r="G39" s="52">
        <v>-110.9</v>
      </c>
      <c r="H39" s="52">
        <v>123.4</v>
      </c>
      <c r="I39" s="52">
        <v>225.9</v>
      </c>
      <c r="J39" s="52">
        <v>764.8</v>
      </c>
      <c r="K39" s="52">
        <v>46.9</v>
      </c>
      <c r="L39" s="52">
        <v>603.20000000000005</v>
      </c>
      <c r="M39" s="52">
        <v>-11.6</v>
      </c>
      <c r="N39" s="52">
        <v>-23.7</v>
      </c>
      <c r="O39" s="52">
        <v>14.9</v>
      </c>
      <c r="P39" s="52">
        <v>477.3</v>
      </c>
      <c r="Q39" s="52">
        <v>79</v>
      </c>
      <c r="R39" s="52">
        <v>272.3</v>
      </c>
    </row>
    <row r="40" spans="1:18">
      <c r="A40" s="160" t="s">
        <v>8</v>
      </c>
      <c r="B40" s="51" t="s">
        <v>34</v>
      </c>
      <c r="C40" s="52">
        <v>132.19999999999999</v>
      </c>
      <c r="D40" s="52">
        <v>754.3</v>
      </c>
      <c r="E40" s="52">
        <v>147.5</v>
      </c>
      <c r="F40" s="52">
        <v>12.7</v>
      </c>
      <c r="G40" s="52">
        <v>-576.1</v>
      </c>
      <c r="H40" s="52">
        <v>261.39999999999998</v>
      </c>
      <c r="I40" s="52">
        <v>708</v>
      </c>
      <c r="J40" s="52">
        <v>4481.6000000000004</v>
      </c>
      <c r="K40" s="52">
        <v>1342</v>
      </c>
      <c r="L40" s="52">
        <v>4351.5</v>
      </c>
      <c r="M40" s="52">
        <v>1766.4</v>
      </c>
      <c r="N40" s="52">
        <v>909.8</v>
      </c>
      <c r="O40" s="52">
        <v>44.7</v>
      </c>
      <c r="P40" s="52">
        <v>4250.3999999999996</v>
      </c>
      <c r="Q40" s="52">
        <v>3733.2</v>
      </c>
      <c r="R40" s="52">
        <v>3527.5</v>
      </c>
    </row>
    <row r="41" spans="1:18">
      <c r="A41" s="161"/>
      <c r="B41" s="53" t="s">
        <v>18</v>
      </c>
      <c r="C41" s="52">
        <v>26.3</v>
      </c>
      <c r="D41" s="52">
        <v>225.1</v>
      </c>
      <c r="E41" s="52">
        <v>91.6</v>
      </c>
      <c r="F41" s="52">
        <v>89.7</v>
      </c>
      <c r="G41" s="52">
        <v>35.299999999999997</v>
      </c>
      <c r="H41" s="52">
        <v>569.1</v>
      </c>
      <c r="I41" s="52">
        <v>396.6</v>
      </c>
      <c r="J41" s="52">
        <v>388.5</v>
      </c>
      <c r="K41" s="52">
        <v>-1707.2</v>
      </c>
      <c r="L41" s="52">
        <v>213.7</v>
      </c>
      <c r="M41" s="52">
        <v>-107.7</v>
      </c>
      <c r="N41" s="52">
        <v>67.3</v>
      </c>
      <c r="O41" s="52">
        <v>11.8</v>
      </c>
      <c r="P41" s="52">
        <v>317.60000000000002</v>
      </c>
      <c r="Q41" s="52">
        <v>386.7</v>
      </c>
      <c r="R41" s="52">
        <v>60.7</v>
      </c>
    </row>
    <row r="42" spans="1:18">
      <c r="A42" s="161"/>
      <c r="B42" s="54" t="s">
        <v>20</v>
      </c>
      <c r="C42" s="52">
        <v>158.5</v>
      </c>
      <c r="D42" s="52">
        <v>979.4</v>
      </c>
      <c r="E42" s="52">
        <v>239</v>
      </c>
      <c r="F42" s="52">
        <v>102.4</v>
      </c>
      <c r="G42" s="52">
        <v>-540.79999999999995</v>
      </c>
      <c r="H42" s="52">
        <v>830.4</v>
      </c>
      <c r="I42" s="52">
        <v>1104.5999999999999</v>
      </c>
      <c r="J42" s="52">
        <v>4870.2</v>
      </c>
      <c r="K42" s="52">
        <v>-365.2</v>
      </c>
      <c r="L42" s="52">
        <v>4565.2</v>
      </c>
      <c r="M42" s="52">
        <v>1658.7</v>
      </c>
      <c r="N42" s="52">
        <v>977.1</v>
      </c>
      <c r="O42" s="52">
        <v>56.5</v>
      </c>
      <c r="P42" s="52">
        <v>4568</v>
      </c>
      <c r="Q42" s="52">
        <v>4119.8999999999996</v>
      </c>
      <c r="R42" s="52">
        <v>3588.2</v>
      </c>
    </row>
    <row r="43" spans="1:18">
      <c r="A43" s="160" t="s">
        <v>9</v>
      </c>
      <c r="B43" s="51" t="s">
        <v>34</v>
      </c>
      <c r="C43" s="52">
        <v>-102.3</v>
      </c>
      <c r="D43" s="52">
        <v>228.3</v>
      </c>
      <c r="E43" s="52">
        <v>-22.9</v>
      </c>
      <c r="F43" s="52">
        <v>-40.700000000000003</v>
      </c>
      <c r="G43" s="52">
        <v>-31.5</v>
      </c>
      <c r="H43" s="52">
        <v>-219.9</v>
      </c>
      <c r="I43" s="52">
        <v>108.6</v>
      </c>
      <c r="J43" s="52">
        <v>482.3</v>
      </c>
      <c r="K43" s="52">
        <v>1025.3</v>
      </c>
      <c r="L43" s="52">
        <v>951.4</v>
      </c>
      <c r="M43" s="52">
        <v>131.4</v>
      </c>
      <c r="N43" s="52">
        <v>9.9</v>
      </c>
      <c r="O43" s="52">
        <v>15.9</v>
      </c>
      <c r="P43" s="52">
        <v>549</v>
      </c>
      <c r="Q43" s="52">
        <v>189.8</v>
      </c>
      <c r="R43" s="52">
        <v>691.2</v>
      </c>
    </row>
    <row r="44" spans="1:18">
      <c r="A44" s="161"/>
      <c r="B44" s="53" t="s">
        <v>18</v>
      </c>
      <c r="C44" s="52">
        <v>-4</v>
      </c>
      <c r="D44" s="52">
        <v>12.2</v>
      </c>
      <c r="E44" s="52">
        <v>-15.8</v>
      </c>
      <c r="F44" s="52">
        <v>165.1</v>
      </c>
      <c r="G44" s="52">
        <v>-89.6</v>
      </c>
      <c r="H44" s="52">
        <v>102.9</v>
      </c>
      <c r="I44" s="52">
        <v>-20.3</v>
      </c>
      <c r="J44" s="52">
        <v>-97.1</v>
      </c>
      <c r="K44" s="52">
        <v>-291.39999999999998</v>
      </c>
      <c r="L44" s="52">
        <v>52.2</v>
      </c>
      <c r="M44" s="52">
        <v>1.5</v>
      </c>
      <c r="N44" s="52">
        <v>15</v>
      </c>
      <c r="O44" s="52">
        <v>-2.5</v>
      </c>
      <c r="P44" s="52">
        <v>93.6</v>
      </c>
      <c r="Q44" s="52">
        <v>50.9</v>
      </c>
      <c r="R44" s="52">
        <v>-3.8</v>
      </c>
    </row>
    <row r="45" spans="1:18">
      <c r="A45" s="161"/>
      <c r="B45" s="54" t="s">
        <v>20</v>
      </c>
      <c r="C45" s="52">
        <v>-106.3</v>
      </c>
      <c r="D45" s="52">
        <v>240.5</v>
      </c>
      <c r="E45" s="52">
        <v>-38.700000000000003</v>
      </c>
      <c r="F45" s="52">
        <v>124.5</v>
      </c>
      <c r="G45" s="52">
        <v>-121.1</v>
      </c>
      <c r="H45" s="52">
        <v>-117</v>
      </c>
      <c r="I45" s="52">
        <v>88.3</v>
      </c>
      <c r="J45" s="52">
        <v>385.3</v>
      </c>
      <c r="K45" s="52">
        <v>733.9</v>
      </c>
      <c r="L45" s="52">
        <v>1003.6</v>
      </c>
      <c r="M45" s="52">
        <v>132.9</v>
      </c>
      <c r="N45" s="52">
        <v>25</v>
      </c>
      <c r="O45" s="52">
        <v>13.3</v>
      </c>
      <c r="P45" s="52">
        <v>642.5</v>
      </c>
      <c r="Q45" s="52">
        <v>240.7</v>
      </c>
      <c r="R45" s="52">
        <v>687.4</v>
      </c>
    </row>
    <row r="46" spans="1:18">
      <c r="A46" s="160" t="s">
        <v>10</v>
      </c>
      <c r="B46" s="51" t="s">
        <v>34</v>
      </c>
      <c r="C46" s="52">
        <v>-10.9</v>
      </c>
      <c r="D46" s="52">
        <v>725.2</v>
      </c>
      <c r="E46" s="52">
        <v>12.6</v>
      </c>
      <c r="F46" s="52">
        <v>-44.7</v>
      </c>
      <c r="G46" s="52">
        <v>-287.10000000000002</v>
      </c>
      <c r="H46" s="52">
        <v>532</v>
      </c>
      <c r="I46" s="52">
        <v>1066.9000000000001</v>
      </c>
      <c r="J46" s="52">
        <v>2444.3000000000002</v>
      </c>
      <c r="K46" s="52">
        <v>216.5</v>
      </c>
      <c r="L46" s="52">
        <v>2754</v>
      </c>
      <c r="M46" s="52">
        <v>29.2</v>
      </c>
      <c r="N46" s="52">
        <v>96.2</v>
      </c>
      <c r="O46" s="52">
        <v>-487.5</v>
      </c>
      <c r="P46" s="52">
        <v>819</v>
      </c>
      <c r="Q46" s="52">
        <v>880.5</v>
      </c>
      <c r="R46" s="52">
        <v>1406</v>
      </c>
    </row>
    <row r="47" spans="1:18">
      <c r="A47" s="161"/>
      <c r="B47" s="53" t="s">
        <v>18</v>
      </c>
      <c r="C47" s="52">
        <v>5.9</v>
      </c>
      <c r="D47" s="52">
        <v>129.19999999999999</v>
      </c>
      <c r="E47" s="52">
        <v>28.2</v>
      </c>
      <c r="F47" s="52">
        <v>-13.2</v>
      </c>
      <c r="G47" s="52">
        <v>39.9</v>
      </c>
      <c r="H47" s="52">
        <v>457.3</v>
      </c>
      <c r="I47" s="52">
        <v>-215.8</v>
      </c>
      <c r="J47" s="52">
        <v>196.2</v>
      </c>
      <c r="K47" s="52">
        <v>-178</v>
      </c>
      <c r="L47" s="52">
        <v>86</v>
      </c>
      <c r="M47" s="52">
        <v>-141.1</v>
      </c>
      <c r="N47" s="52">
        <v>18.3</v>
      </c>
      <c r="O47" s="52">
        <v>-1</v>
      </c>
      <c r="P47" s="52">
        <v>155.30000000000001</v>
      </c>
      <c r="Q47" s="52">
        <v>97.2</v>
      </c>
      <c r="R47" s="52">
        <v>8.4</v>
      </c>
    </row>
    <row r="48" spans="1:18">
      <c r="A48" s="161"/>
      <c r="B48" s="54" t="s">
        <v>20</v>
      </c>
      <c r="C48" s="52">
        <v>-5</v>
      </c>
      <c r="D48" s="52">
        <v>854.4</v>
      </c>
      <c r="E48" s="52">
        <v>40.799999999999997</v>
      </c>
      <c r="F48" s="52">
        <v>-57.8</v>
      </c>
      <c r="G48" s="52">
        <v>-247.3</v>
      </c>
      <c r="H48" s="52">
        <v>989.3</v>
      </c>
      <c r="I48" s="52">
        <v>851.1</v>
      </c>
      <c r="J48" s="52">
        <v>2640.5</v>
      </c>
      <c r="K48" s="52">
        <v>38.5</v>
      </c>
      <c r="L48" s="52">
        <v>2840</v>
      </c>
      <c r="M48" s="52">
        <v>-111.9</v>
      </c>
      <c r="N48" s="52">
        <v>114.5</v>
      </c>
      <c r="O48" s="52">
        <v>-488.5</v>
      </c>
      <c r="P48" s="52">
        <v>974.3</v>
      </c>
      <c r="Q48" s="52">
        <v>977.8</v>
      </c>
      <c r="R48" s="52">
        <v>1414.4</v>
      </c>
    </row>
    <row r="49" spans="1:18">
      <c r="A49" s="160" t="s">
        <v>11</v>
      </c>
      <c r="B49" s="51" t="s">
        <v>34</v>
      </c>
      <c r="C49" s="52">
        <v>-76.599999999999994</v>
      </c>
      <c r="D49" s="52">
        <v>232</v>
      </c>
      <c r="E49" s="52">
        <v>-67.5</v>
      </c>
      <c r="F49" s="52">
        <v>-22.6</v>
      </c>
      <c r="G49" s="52">
        <v>-168.5</v>
      </c>
      <c r="H49" s="52">
        <v>150.19999999999999</v>
      </c>
      <c r="I49" s="52">
        <v>303.8</v>
      </c>
      <c r="J49" s="52">
        <v>922.7</v>
      </c>
      <c r="K49" s="52">
        <v>155.6</v>
      </c>
      <c r="L49" s="52">
        <v>1244.7</v>
      </c>
      <c r="M49" s="52">
        <v>127.1</v>
      </c>
      <c r="N49" s="52">
        <v>3.9</v>
      </c>
      <c r="O49" s="52">
        <v>35.9</v>
      </c>
      <c r="P49" s="52">
        <v>-90.4</v>
      </c>
      <c r="Q49" s="52">
        <v>202.4</v>
      </c>
      <c r="R49" s="52">
        <v>519.5</v>
      </c>
    </row>
    <row r="50" spans="1:18">
      <c r="A50" s="161"/>
      <c r="B50" s="53" t="s">
        <v>18</v>
      </c>
      <c r="C50" s="52">
        <v>4.0999999999999996</v>
      </c>
      <c r="D50" s="52">
        <v>69.599999999999994</v>
      </c>
      <c r="E50" s="52">
        <v>-14</v>
      </c>
      <c r="F50" s="52">
        <v>53.8</v>
      </c>
      <c r="G50" s="52">
        <v>122.6</v>
      </c>
      <c r="H50" s="52">
        <v>356.3</v>
      </c>
      <c r="I50" s="52">
        <v>6.3</v>
      </c>
      <c r="J50" s="52">
        <v>56.5</v>
      </c>
      <c r="K50" s="52">
        <v>-67.3</v>
      </c>
      <c r="L50" s="52">
        <v>16.100000000000001</v>
      </c>
      <c r="M50" s="52">
        <v>2.5</v>
      </c>
      <c r="N50" s="52">
        <v>-31.8</v>
      </c>
      <c r="O50" s="52">
        <v>4.2</v>
      </c>
      <c r="P50" s="52">
        <v>186</v>
      </c>
      <c r="Q50" s="52">
        <v>28.8</v>
      </c>
      <c r="R50" s="52">
        <v>8.1999999999999993</v>
      </c>
    </row>
    <row r="51" spans="1:18">
      <c r="A51" s="161"/>
      <c r="B51" s="54" t="s">
        <v>20</v>
      </c>
      <c r="C51" s="52">
        <v>-72.599999999999994</v>
      </c>
      <c r="D51" s="52">
        <v>301.7</v>
      </c>
      <c r="E51" s="52">
        <v>-81.599999999999994</v>
      </c>
      <c r="F51" s="52">
        <v>31.2</v>
      </c>
      <c r="G51" s="52">
        <v>-45.9</v>
      </c>
      <c r="H51" s="52">
        <v>506.5</v>
      </c>
      <c r="I51" s="52">
        <v>310</v>
      </c>
      <c r="J51" s="52">
        <v>979.2</v>
      </c>
      <c r="K51" s="52">
        <v>88.3</v>
      </c>
      <c r="L51" s="52">
        <v>1260.7</v>
      </c>
      <c r="M51" s="52">
        <v>129.5</v>
      </c>
      <c r="N51" s="52">
        <v>-27.8</v>
      </c>
      <c r="O51" s="52">
        <v>40.1</v>
      </c>
      <c r="P51" s="52">
        <v>95.6</v>
      </c>
      <c r="Q51" s="52">
        <v>231.2</v>
      </c>
      <c r="R51" s="52">
        <v>527.70000000000005</v>
      </c>
    </row>
    <row r="52" spans="1:18">
      <c r="A52" s="160" t="s">
        <v>12</v>
      </c>
      <c r="B52" s="51" t="s">
        <v>34</v>
      </c>
      <c r="C52" s="52">
        <v>153.69999999999999</v>
      </c>
      <c r="D52" s="52">
        <v>2115</v>
      </c>
      <c r="E52" s="52">
        <v>2.9</v>
      </c>
      <c r="F52" s="52">
        <v>-101.4</v>
      </c>
      <c r="G52" s="52">
        <v>-1113.7</v>
      </c>
      <c r="H52" s="52">
        <v>797.5</v>
      </c>
      <c r="I52" s="52">
        <v>2329.6999999999998</v>
      </c>
      <c r="J52" s="52">
        <v>8975.7000000000007</v>
      </c>
      <c r="K52" s="52">
        <v>2814.3</v>
      </c>
      <c r="L52" s="52">
        <v>9877.1</v>
      </c>
      <c r="M52" s="52">
        <v>2034.3</v>
      </c>
      <c r="N52" s="52">
        <v>1008.1</v>
      </c>
      <c r="O52" s="52">
        <v>-370.4</v>
      </c>
      <c r="P52" s="52">
        <v>5893.3</v>
      </c>
      <c r="Q52" s="52">
        <v>5060.2</v>
      </c>
      <c r="R52" s="52">
        <v>6426.2</v>
      </c>
    </row>
    <row r="53" spans="1:18">
      <c r="A53" s="161"/>
      <c r="B53" s="53" t="s">
        <v>18</v>
      </c>
      <c r="C53" s="52">
        <v>26.3</v>
      </c>
      <c r="D53" s="52">
        <v>447.9</v>
      </c>
      <c r="E53" s="52">
        <v>99.4</v>
      </c>
      <c r="F53" s="52">
        <v>373.9</v>
      </c>
      <c r="G53" s="52">
        <v>31.1</v>
      </c>
      <c r="H53" s="52">
        <v>1559.9</v>
      </c>
      <c r="I53" s="52">
        <v>220.3</v>
      </c>
      <c r="J53" s="52">
        <v>670.1</v>
      </c>
      <c r="K53" s="52">
        <v>-2221.9</v>
      </c>
      <c r="L53" s="52">
        <v>395.5</v>
      </c>
      <c r="M53" s="52">
        <v>-239.8</v>
      </c>
      <c r="N53" s="52">
        <v>56.9</v>
      </c>
      <c r="O53" s="52">
        <v>6.1</v>
      </c>
      <c r="P53" s="52">
        <v>845.9</v>
      </c>
      <c r="Q53" s="52">
        <v>581.4</v>
      </c>
      <c r="R53" s="52">
        <v>62.9</v>
      </c>
    </row>
    <row r="54" spans="1:18">
      <c r="A54" s="161"/>
      <c r="B54" s="54" t="s">
        <v>20</v>
      </c>
      <c r="C54" s="52">
        <v>180</v>
      </c>
      <c r="D54" s="52">
        <v>2563</v>
      </c>
      <c r="E54" s="52">
        <v>102.2</v>
      </c>
      <c r="F54" s="52">
        <v>272.39999999999998</v>
      </c>
      <c r="G54" s="52">
        <v>-1082.5999999999999</v>
      </c>
      <c r="H54" s="52">
        <v>2357.4</v>
      </c>
      <c r="I54" s="52">
        <v>2550</v>
      </c>
      <c r="J54" s="52">
        <v>9645.7999999999993</v>
      </c>
      <c r="K54" s="52">
        <v>592.4</v>
      </c>
      <c r="L54" s="52">
        <v>10272.6</v>
      </c>
      <c r="M54" s="52">
        <v>1794.4</v>
      </c>
      <c r="N54" s="52">
        <v>1065.0999999999999</v>
      </c>
      <c r="O54" s="52">
        <v>-364.4</v>
      </c>
      <c r="P54" s="52">
        <v>6739.2</v>
      </c>
      <c r="Q54" s="52">
        <v>5641.5</v>
      </c>
      <c r="R54" s="52">
        <v>6489.1</v>
      </c>
    </row>
    <row r="55" spans="1:18">
      <c r="A55" s="154" t="s">
        <v>13</v>
      </c>
      <c r="B55" s="51" t="s">
        <v>34</v>
      </c>
      <c r="C55" s="52">
        <v>6235</v>
      </c>
      <c r="D55" s="52">
        <v>17703.3</v>
      </c>
      <c r="E55" s="52">
        <v>1763.9</v>
      </c>
      <c r="F55" s="52">
        <v>1703.4</v>
      </c>
      <c r="G55" s="52">
        <v>-8222.9</v>
      </c>
      <c r="H55" s="52">
        <v>10691</v>
      </c>
      <c r="I55" s="52">
        <v>28320.799999999999</v>
      </c>
      <c r="J55" s="52">
        <v>105277.3</v>
      </c>
      <c r="K55" s="52">
        <v>12503.1</v>
      </c>
      <c r="L55" s="52">
        <v>167278.20000000001</v>
      </c>
      <c r="M55" s="52">
        <v>50002.5</v>
      </c>
      <c r="N55" s="52">
        <v>13450.9</v>
      </c>
      <c r="O55" s="52">
        <v>-122.8</v>
      </c>
      <c r="P55" s="52">
        <v>137574.29999999999</v>
      </c>
      <c r="Q55" s="52">
        <v>54162.8</v>
      </c>
      <c r="R55" s="52">
        <v>77779.8</v>
      </c>
    </row>
    <row r="56" spans="1:18">
      <c r="A56" s="155"/>
      <c r="B56" s="53" t="s">
        <v>18</v>
      </c>
      <c r="C56" s="52">
        <v>48.5</v>
      </c>
      <c r="D56" s="52">
        <v>4029.7</v>
      </c>
      <c r="E56" s="52">
        <v>602</v>
      </c>
      <c r="F56" s="52">
        <v>3918.8</v>
      </c>
      <c r="G56" s="52">
        <v>2490.6999999999998</v>
      </c>
      <c r="H56" s="52">
        <v>12334.4</v>
      </c>
      <c r="I56" s="52">
        <v>-4909.3</v>
      </c>
      <c r="J56" s="52">
        <v>10213</v>
      </c>
      <c r="K56" s="52">
        <v>3356.9</v>
      </c>
      <c r="L56" s="52">
        <v>8024</v>
      </c>
      <c r="M56" s="52">
        <v>106.9</v>
      </c>
      <c r="N56" s="52">
        <v>296.8</v>
      </c>
      <c r="O56" s="52">
        <v>-95.5</v>
      </c>
      <c r="P56" s="52">
        <v>8533</v>
      </c>
      <c r="Q56" s="52">
        <v>6711.6</v>
      </c>
      <c r="R56" s="52">
        <v>2033.9</v>
      </c>
    </row>
    <row r="57" spans="1:18">
      <c r="A57" s="156"/>
      <c r="B57" s="55" t="s">
        <v>20</v>
      </c>
      <c r="C57" s="52">
        <v>6283.5</v>
      </c>
      <c r="D57" s="52">
        <v>21733</v>
      </c>
      <c r="E57" s="52">
        <v>2365.9</v>
      </c>
      <c r="F57" s="52">
        <v>5622.3</v>
      </c>
      <c r="G57" s="52">
        <v>-5732.2</v>
      </c>
      <c r="H57" s="52">
        <v>23025.5</v>
      </c>
      <c r="I57" s="52">
        <v>23411.5</v>
      </c>
      <c r="J57" s="52">
        <v>115490.3</v>
      </c>
      <c r="K57" s="52">
        <v>15860</v>
      </c>
      <c r="L57" s="52">
        <v>175302.2</v>
      </c>
      <c r="M57" s="52">
        <v>50109.5</v>
      </c>
      <c r="N57" s="52">
        <v>13747.7</v>
      </c>
      <c r="O57" s="52">
        <v>-218.3</v>
      </c>
      <c r="P57" s="52">
        <v>146107.29999999999</v>
      </c>
      <c r="Q57" s="52">
        <v>60874.400000000001</v>
      </c>
      <c r="R57" s="52">
        <v>79813.7</v>
      </c>
    </row>
    <row r="59" spans="1:18" ht="12" customHeight="1">
      <c r="A59" s="9" t="s">
        <v>112</v>
      </c>
    </row>
    <row r="60" spans="1:18" ht="12" customHeight="1">
      <c r="A60" s="9" t="s">
        <v>110</v>
      </c>
    </row>
    <row r="61" spans="1:18" ht="12" customHeight="1">
      <c r="A61" s="9" t="s">
        <v>113</v>
      </c>
    </row>
  </sheetData>
  <mergeCells count="14">
    <mergeCell ref="A27:A29"/>
    <mergeCell ref="A12:A14"/>
    <mergeCell ref="A15:A17"/>
    <mergeCell ref="A18:A20"/>
    <mergeCell ref="A21:A23"/>
    <mergeCell ref="A24:A26"/>
    <mergeCell ref="A52:A54"/>
    <mergeCell ref="A55:A57"/>
    <mergeCell ref="A30:A32"/>
    <mergeCell ref="A37:A39"/>
    <mergeCell ref="A40:A42"/>
    <mergeCell ref="A43:A45"/>
    <mergeCell ref="A46:A48"/>
    <mergeCell ref="A49:A5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43"/>
  <sheetViews>
    <sheetView topLeftCell="A13" workbookViewId="0">
      <selection activeCell="B23" sqref="B23"/>
    </sheetView>
  </sheetViews>
  <sheetFormatPr baseColWidth="10" defaultRowHeight="15.75"/>
  <cols>
    <col min="1" max="1" width="20.5703125" style="1" customWidth="1"/>
    <col min="2" max="2" width="29.7109375" style="1" customWidth="1"/>
    <col min="3" max="4" width="12" style="1" bestFit="1" customWidth="1"/>
    <col min="5" max="5" width="12.28515625" style="1" bestFit="1" customWidth="1"/>
    <col min="6" max="6" width="14.140625" style="1" customWidth="1"/>
    <col min="7" max="16384" width="11.42578125" style="1"/>
  </cols>
  <sheetData>
    <row r="1" spans="1:7" ht="21.75">
      <c r="C1" s="11" t="s">
        <v>68</v>
      </c>
      <c r="D1" s="5"/>
      <c r="E1" s="5"/>
    </row>
    <row r="3" spans="1:7">
      <c r="A3" s="13" t="s">
        <v>69</v>
      </c>
    </row>
    <row r="4" spans="1:7">
      <c r="A4" s="13" t="s">
        <v>327</v>
      </c>
    </row>
    <row r="5" spans="1:7">
      <c r="A5" s="13" t="s">
        <v>328</v>
      </c>
    </row>
    <row r="6" spans="1:7">
      <c r="A6" s="56" t="s">
        <v>70</v>
      </c>
    </row>
    <row r="7" spans="1:7">
      <c r="A7" s="57"/>
      <c r="B7" s="15"/>
      <c r="C7" s="159" t="s">
        <v>16</v>
      </c>
      <c r="D7" s="157"/>
      <c r="E7" s="158"/>
      <c r="F7" s="159" t="s">
        <v>17</v>
      </c>
      <c r="G7" s="158"/>
    </row>
    <row r="8" spans="1:7">
      <c r="A8" s="57"/>
      <c r="B8" s="15"/>
      <c r="C8" s="83" t="s">
        <v>133</v>
      </c>
      <c r="D8" s="84" t="s">
        <v>134</v>
      </c>
      <c r="E8" s="85" t="s">
        <v>135</v>
      </c>
      <c r="F8" s="32" t="s">
        <v>14</v>
      </c>
      <c r="G8" s="58" t="s">
        <v>15</v>
      </c>
    </row>
    <row r="9" spans="1:7">
      <c r="A9" s="172" t="s">
        <v>71</v>
      </c>
      <c r="B9" s="59" t="s">
        <v>72</v>
      </c>
      <c r="C9" s="73">
        <v>17479</v>
      </c>
      <c r="D9" s="74">
        <v>17364</v>
      </c>
      <c r="E9" s="75">
        <v>16516</v>
      </c>
      <c r="F9" s="60">
        <v>6.6228979497811565E-3</v>
      </c>
      <c r="G9" s="61">
        <v>5.8307096149188664E-2</v>
      </c>
    </row>
    <row r="10" spans="1:7">
      <c r="A10" s="173"/>
      <c r="B10" s="62" t="s">
        <v>73</v>
      </c>
      <c r="C10" s="76">
        <v>92192</v>
      </c>
      <c r="D10" s="77">
        <v>91479</v>
      </c>
      <c r="E10" s="78">
        <v>89995</v>
      </c>
      <c r="F10" s="63">
        <v>7.7941385454585203E-3</v>
      </c>
      <c r="G10" s="64">
        <v>2.4412467359297738E-2</v>
      </c>
    </row>
    <row r="11" spans="1:7">
      <c r="A11" s="173"/>
      <c r="B11" s="65" t="s">
        <v>74</v>
      </c>
      <c r="C11" s="76">
        <v>51630</v>
      </c>
      <c r="D11" s="77">
        <v>51041</v>
      </c>
      <c r="E11" s="78">
        <v>50201</v>
      </c>
      <c r="F11" s="63">
        <v>1.1539742559902822E-2</v>
      </c>
      <c r="G11" s="64">
        <v>2.8465568414971814E-2</v>
      </c>
    </row>
    <row r="12" spans="1:7" ht="31.5">
      <c r="A12" s="173"/>
      <c r="B12" s="86" t="s">
        <v>75</v>
      </c>
      <c r="C12" s="76">
        <v>59842</v>
      </c>
      <c r="D12" s="77">
        <v>59601</v>
      </c>
      <c r="E12" s="78">
        <v>58613</v>
      </c>
      <c r="F12" s="63">
        <v>4.0435563161691918E-3</v>
      </c>
      <c r="G12" s="64">
        <v>2.0968044631736987E-2</v>
      </c>
    </row>
    <row r="13" spans="1:7">
      <c r="A13" s="173"/>
      <c r="B13" s="65" t="s">
        <v>76</v>
      </c>
      <c r="C13" s="76">
        <v>29078</v>
      </c>
      <c r="D13" s="77">
        <v>28878</v>
      </c>
      <c r="E13" s="78">
        <v>27837</v>
      </c>
      <c r="F13" s="63">
        <v>6.925687374471916E-3</v>
      </c>
      <c r="G13" s="64">
        <v>4.4580953407335561E-2</v>
      </c>
    </row>
    <row r="14" spans="1:7">
      <c r="A14" s="173"/>
      <c r="B14" s="62" t="s">
        <v>77</v>
      </c>
      <c r="C14" s="76">
        <v>48352</v>
      </c>
      <c r="D14" s="77">
        <v>48210</v>
      </c>
      <c r="E14" s="78">
        <v>47171</v>
      </c>
      <c r="F14" s="63">
        <v>2.945447002696536E-3</v>
      </c>
      <c r="G14" s="64">
        <v>2.5036569078459223E-2</v>
      </c>
    </row>
    <row r="15" spans="1:7">
      <c r="A15" s="173"/>
      <c r="B15" s="65" t="s">
        <v>78</v>
      </c>
      <c r="C15" s="76">
        <v>38736</v>
      </c>
      <c r="D15" s="77">
        <v>38566</v>
      </c>
      <c r="E15" s="78">
        <v>37389</v>
      </c>
      <c r="F15" s="63">
        <v>4.4080277965046931E-3</v>
      </c>
      <c r="G15" s="64">
        <v>3.6026638850998959E-2</v>
      </c>
    </row>
    <row r="16" spans="1:7">
      <c r="A16" s="173"/>
      <c r="B16" s="62" t="s">
        <v>79</v>
      </c>
      <c r="C16" s="76">
        <v>32474</v>
      </c>
      <c r="D16" s="77">
        <v>32326</v>
      </c>
      <c r="E16" s="78">
        <v>31657</v>
      </c>
      <c r="F16" s="63">
        <v>4.578357978098125E-3</v>
      </c>
      <c r="G16" s="64">
        <v>2.5807878194396183E-2</v>
      </c>
    </row>
    <row r="17" spans="1:7">
      <c r="A17" s="173"/>
      <c r="B17" s="65" t="s">
        <v>80</v>
      </c>
      <c r="C17" s="76">
        <v>32608</v>
      </c>
      <c r="D17" s="77">
        <v>32734</v>
      </c>
      <c r="E17" s="78">
        <v>31758</v>
      </c>
      <c r="F17" s="63">
        <v>-3.8492087737520622E-3</v>
      </c>
      <c r="G17" s="64">
        <v>2.6764909629069841E-2</v>
      </c>
    </row>
    <row r="18" spans="1:7">
      <c r="A18" s="173"/>
      <c r="B18" s="62" t="s">
        <v>81</v>
      </c>
      <c r="C18" s="76">
        <v>11792</v>
      </c>
      <c r="D18" s="77">
        <v>11735</v>
      </c>
      <c r="E18" s="78">
        <v>11396</v>
      </c>
      <c r="F18" s="63">
        <v>4.8572645930975711E-3</v>
      </c>
      <c r="G18" s="64">
        <v>3.4749034749034749E-2</v>
      </c>
    </row>
    <row r="19" spans="1:7">
      <c r="A19" s="173"/>
      <c r="B19" s="65" t="s">
        <v>82</v>
      </c>
      <c r="C19" s="76">
        <v>53542</v>
      </c>
      <c r="D19" s="77">
        <v>53292</v>
      </c>
      <c r="E19" s="78">
        <v>52754</v>
      </c>
      <c r="F19" s="63">
        <v>4.6911356301133382E-3</v>
      </c>
      <c r="G19" s="64">
        <v>1.4937255942677332E-2</v>
      </c>
    </row>
    <row r="20" spans="1:7">
      <c r="A20" s="173"/>
      <c r="B20" s="62" t="s">
        <v>83</v>
      </c>
      <c r="C20" s="76">
        <v>61900</v>
      </c>
      <c r="D20" s="77">
        <v>62925</v>
      </c>
      <c r="E20" s="78">
        <v>61092</v>
      </c>
      <c r="F20" s="63">
        <v>-1.6289233214143821E-2</v>
      </c>
      <c r="G20" s="64">
        <v>1.3225954298435146E-2</v>
      </c>
    </row>
    <row r="21" spans="1:7">
      <c r="A21" s="173"/>
      <c r="B21" s="65" t="s">
        <v>84</v>
      </c>
      <c r="C21" s="76">
        <v>52940</v>
      </c>
      <c r="D21" s="77">
        <v>53002</v>
      </c>
      <c r="E21" s="78">
        <v>52451</v>
      </c>
      <c r="F21" s="63">
        <v>-1.169767178597034E-3</v>
      </c>
      <c r="G21" s="64">
        <v>9.3229871689767593E-3</v>
      </c>
    </row>
    <row r="22" spans="1:7">
      <c r="A22" s="173"/>
      <c r="B22" s="62" t="s">
        <v>85</v>
      </c>
      <c r="C22" s="76">
        <v>68565</v>
      </c>
      <c r="D22" s="77">
        <v>68657</v>
      </c>
      <c r="E22" s="78">
        <v>67405</v>
      </c>
      <c r="F22" s="63">
        <v>-1.3399944652402523E-3</v>
      </c>
      <c r="G22" s="64">
        <v>1.7209405830428008E-2</v>
      </c>
    </row>
    <row r="23" spans="1:7" ht="31.5">
      <c r="A23" s="173"/>
      <c r="B23" s="87" t="s">
        <v>86</v>
      </c>
      <c r="C23" s="76">
        <v>10315</v>
      </c>
      <c r="D23" s="77">
        <v>10319</v>
      </c>
      <c r="E23" s="78">
        <v>10048</v>
      </c>
      <c r="F23" s="63">
        <v>-3.8763446070355656E-4</v>
      </c>
      <c r="G23" s="64">
        <v>2.6572452229299364E-2</v>
      </c>
    </row>
    <row r="24" spans="1:7">
      <c r="A24" s="173"/>
      <c r="B24" s="62" t="s">
        <v>87</v>
      </c>
      <c r="C24" s="76">
        <v>17159</v>
      </c>
      <c r="D24" s="77">
        <v>17116</v>
      </c>
      <c r="E24" s="78">
        <v>16805</v>
      </c>
      <c r="F24" s="63">
        <v>2.51226922178079E-3</v>
      </c>
      <c r="G24" s="64">
        <v>2.106515917881583E-2</v>
      </c>
    </row>
    <row r="25" spans="1:7">
      <c r="A25" s="173"/>
      <c r="B25" s="65" t="s">
        <v>88</v>
      </c>
      <c r="C25" s="76">
        <v>93749</v>
      </c>
      <c r="D25" s="77">
        <v>94091</v>
      </c>
      <c r="E25" s="78">
        <v>93040</v>
      </c>
      <c r="F25" s="63">
        <v>-3.6347790968317903E-3</v>
      </c>
      <c r="G25" s="64">
        <v>7.6203783319002578E-3</v>
      </c>
    </row>
    <row r="26" spans="1:7">
      <c r="A26" s="173"/>
      <c r="B26" s="62" t="s">
        <v>89</v>
      </c>
      <c r="C26" s="76">
        <v>356798</v>
      </c>
      <c r="D26" s="77">
        <v>355178</v>
      </c>
      <c r="E26" s="78">
        <v>344029</v>
      </c>
      <c r="F26" s="63">
        <v>4.5610933109595754E-3</v>
      </c>
      <c r="G26" s="64">
        <v>3.7116057076583657E-2</v>
      </c>
    </row>
    <row r="27" spans="1:7">
      <c r="A27" s="173"/>
      <c r="B27" s="65" t="s">
        <v>90</v>
      </c>
      <c r="C27" s="76">
        <v>42189</v>
      </c>
      <c r="D27" s="77">
        <v>43051</v>
      </c>
      <c r="E27" s="78">
        <v>42164</v>
      </c>
      <c r="F27" s="63">
        <v>-2.0022763698868785E-2</v>
      </c>
      <c r="G27" s="64">
        <v>5.9292287259273316E-4</v>
      </c>
    </row>
    <row r="28" spans="1:7">
      <c r="A28" s="173"/>
      <c r="B28" s="66" t="s">
        <v>91</v>
      </c>
      <c r="C28" s="76">
        <v>93604</v>
      </c>
      <c r="D28" s="77">
        <v>92827</v>
      </c>
      <c r="E28" s="78">
        <v>90858</v>
      </c>
      <c r="F28" s="63">
        <v>8.370409471382248E-3</v>
      </c>
      <c r="G28" s="64">
        <v>3.0222985317748575E-2</v>
      </c>
    </row>
    <row r="29" spans="1:7">
      <c r="A29" s="173"/>
      <c r="B29" s="65" t="s">
        <v>92</v>
      </c>
      <c r="C29" s="76">
        <v>42527</v>
      </c>
      <c r="D29" s="77">
        <v>42482</v>
      </c>
      <c r="E29" s="78">
        <v>41238</v>
      </c>
      <c r="F29" s="63">
        <v>1.0592721623275741E-3</v>
      </c>
      <c r="G29" s="64">
        <v>3.1257577962073818E-2</v>
      </c>
    </row>
    <row r="30" spans="1:7">
      <c r="A30" s="173"/>
      <c r="B30" s="62" t="s">
        <v>93</v>
      </c>
      <c r="C30" s="76">
        <v>50526</v>
      </c>
      <c r="D30" s="77">
        <v>50283</v>
      </c>
      <c r="E30" s="78">
        <v>49217</v>
      </c>
      <c r="F30" s="63">
        <v>4.8326472167531768E-3</v>
      </c>
      <c r="G30" s="64">
        <v>2.6596501208931873E-2</v>
      </c>
    </row>
    <row r="31" spans="1:7">
      <c r="A31" s="173"/>
      <c r="B31" s="65" t="s">
        <v>94</v>
      </c>
      <c r="C31" s="76">
        <v>31399</v>
      </c>
      <c r="D31" s="77">
        <v>31407</v>
      </c>
      <c r="E31" s="78">
        <v>30743</v>
      </c>
      <c r="F31" s="63">
        <v>-2.5472028528671954E-4</v>
      </c>
      <c r="G31" s="64">
        <v>2.1338190807663533E-2</v>
      </c>
    </row>
    <row r="32" spans="1:7">
      <c r="A32" s="173"/>
      <c r="B32" s="62" t="s">
        <v>95</v>
      </c>
      <c r="C32" s="79">
        <v>94250</v>
      </c>
      <c r="D32" s="80">
        <v>94245</v>
      </c>
      <c r="E32" s="81">
        <v>92044</v>
      </c>
      <c r="F32" s="67">
        <v>5.3053212372009127E-5</v>
      </c>
      <c r="G32" s="68">
        <v>2.3966798487679804E-2</v>
      </c>
    </row>
    <row r="33" spans="1:7">
      <c r="A33" s="174" t="s">
        <v>23</v>
      </c>
      <c r="B33" s="69" t="s">
        <v>7</v>
      </c>
      <c r="C33" s="73">
        <v>95137</v>
      </c>
      <c r="D33" s="74">
        <v>95120</v>
      </c>
      <c r="E33" s="75">
        <v>93094</v>
      </c>
      <c r="F33" s="60">
        <v>1.7872161480235493E-4</v>
      </c>
      <c r="G33" s="61">
        <v>2.19455604013148E-2</v>
      </c>
    </row>
    <row r="34" spans="1:7">
      <c r="A34" s="175"/>
      <c r="B34" s="70" t="s">
        <v>8</v>
      </c>
      <c r="C34" s="76">
        <v>738926</v>
      </c>
      <c r="D34" s="77">
        <v>736840</v>
      </c>
      <c r="E34" s="78">
        <v>718947</v>
      </c>
      <c r="F34" s="63">
        <v>2.8310080885945387E-3</v>
      </c>
      <c r="G34" s="64">
        <v>2.7789252893467807E-2</v>
      </c>
    </row>
    <row r="35" spans="1:7">
      <c r="A35" s="175"/>
      <c r="B35" s="71" t="s">
        <v>9</v>
      </c>
      <c r="C35" s="76">
        <v>185733</v>
      </c>
      <c r="D35" s="77">
        <v>186532</v>
      </c>
      <c r="E35" s="78">
        <v>182746</v>
      </c>
      <c r="F35" s="63">
        <v>-4.2834473441554265E-3</v>
      </c>
      <c r="G35" s="64">
        <v>1.6345091000623816E-2</v>
      </c>
    </row>
    <row r="36" spans="1:7">
      <c r="A36" s="175"/>
      <c r="B36" s="70" t="s">
        <v>10</v>
      </c>
      <c r="C36" s="76">
        <v>332217</v>
      </c>
      <c r="D36" s="77">
        <v>331315</v>
      </c>
      <c r="E36" s="78">
        <v>323968</v>
      </c>
      <c r="F36" s="63">
        <v>2.7224846445225845E-3</v>
      </c>
      <c r="G36" s="64">
        <v>2.5462391347293559E-2</v>
      </c>
    </row>
    <row r="37" spans="1:7">
      <c r="A37" s="176"/>
      <c r="B37" s="72" t="s">
        <v>11</v>
      </c>
      <c r="C37" s="79">
        <v>131628</v>
      </c>
      <c r="D37" s="80">
        <v>131002</v>
      </c>
      <c r="E37" s="81">
        <v>127671</v>
      </c>
      <c r="F37" s="67">
        <v>4.7785529991908517E-3</v>
      </c>
      <c r="G37" s="68">
        <v>3.0993726061517495E-2</v>
      </c>
    </row>
    <row r="38" spans="1:7">
      <c r="A38" s="177" t="s">
        <v>12</v>
      </c>
      <c r="B38" s="178"/>
      <c r="C38" s="73">
        <v>1483641</v>
      </c>
      <c r="D38" s="74">
        <v>1480809</v>
      </c>
      <c r="E38" s="75">
        <v>1446426</v>
      </c>
      <c r="F38" s="60">
        <v>1.9124681170900502E-3</v>
      </c>
      <c r="G38" s="61">
        <v>2.5728934629217118E-2</v>
      </c>
    </row>
    <row r="39" spans="1:7">
      <c r="A39" s="179" t="s">
        <v>13</v>
      </c>
      <c r="B39" s="180"/>
      <c r="C39" s="79">
        <v>18689539</v>
      </c>
      <c r="D39" s="80">
        <v>18623536</v>
      </c>
      <c r="E39" s="81">
        <v>18090479</v>
      </c>
      <c r="F39" s="67">
        <v>3.5440638125863962E-3</v>
      </c>
      <c r="G39" s="68">
        <v>3.3114656610253382E-2</v>
      </c>
    </row>
    <row r="41" spans="1:7" ht="12" customHeight="1">
      <c r="A41" s="9" t="s">
        <v>123</v>
      </c>
    </row>
    <row r="42" spans="1:7" ht="12" customHeight="1">
      <c r="A42" s="9" t="s">
        <v>114</v>
      </c>
    </row>
    <row r="43" spans="1:7" ht="12" customHeight="1">
      <c r="A43" s="9" t="s">
        <v>115</v>
      </c>
    </row>
  </sheetData>
  <mergeCells count="6">
    <mergeCell ref="F7:G7"/>
    <mergeCell ref="A9:A32"/>
    <mergeCell ref="A33:A37"/>
    <mergeCell ref="A38:B38"/>
    <mergeCell ref="A39:B39"/>
    <mergeCell ref="C7:E7"/>
  </mergeCells>
  <conditionalFormatting sqref="F9:F39">
    <cfRule type="cellIs" dxfId="14" priority="2" operator="lessThan">
      <formula>0</formula>
    </cfRule>
  </conditionalFormatting>
  <conditionalFormatting sqref="G9:G39">
    <cfRule type="cellIs" dxfId="1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EmplSalTot_1 </vt:lpstr>
      <vt:lpstr>EmplSalTot_2</vt:lpstr>
      <vt:lpstr>EmplSalTot_3</vt:lpstr>
      <vt:lpstr>EmplSalTot_4</vt:lpstr>
      <vt:lpstr>EmplSalTot_5</vt:lpstr>
      <vt:lpstr>EmplSalTot_6</vt:lpstr>
      <vt:lpstr>EmplSalTot_7</vt:lpstr>
      <vt:lpstr>EmplSalTot_8</vt:lpstr>
      <vt:lpstr>EmplSalPriv</vt:lpstr>
      <vt:lpstr>DPAE</vt:lpstr>
      <vt:lpstr>EmplTotAn_1</vt:lpstr>
      <vt:lpstr>EmplTotAn_2</vt:lpstr>
      <vt:lpstr>EmplTotAn_3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Elise (DR-HDF)</dc:creator>
  <cp:lastModifiedBy>LEBAILLY Elise (DR-HDF)</cp:lastModifiedBy>
  <dcterms:created xsi:type="dcterms:W3CDTF">2022-02-04T10:55:14Z</dcterms:created>
  <dcterms:modified xsi:type="dcterms:W3CDTF">2022-07-13T08:11:17Z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