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_etstat\Statistiques\Conjoncture\Emploi\2023T4\"/>
    </mc:Choice>
  </mc:AlternateContent>
  <xr:revisionPtr revIDLastSave="0" documentId="13_ncr:1_{E780986A-1EC0-409A-B037-92A177D5612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mplSalTot_1 " sheetId="7" r:id="rId1"/>
    <sheet name="EmplSalTot_2" sheetId="6" r:id="rId2"/>
    <sheet name="EmplSalTot_3" sheetId="5" r:id="rId3"/>
    <sheet name="EmplSalTot_4" sheetId="4" r:id="rId4"/>
    <sheet name="EmplSalTot_5" sheetId="1" r:id="rId5"/>
    <sheet name="EmplSalTot_6" sheetId="2" r:id="rId6"/>
    <sheet name="EmplSalTot_7" sheetId="3" r:id="rId7"/>
    <sheet name="EmplSalTot_8" sheetId="8" r:id="rId8"/>
    <sheet name="EmplSalPriv" sheetId="9" r:id="rId9"/>
    <sheet name="DPAE" sheetId="10" r:id="rId10"/>
    <sheet name="EmplTotAn_1" sheetId="11" r:id="rId11"/>
    <sheet name="EmplTotAn_2" sheetId="12" r:id="rId12"/>
    <sheet name="EmplTotAn_3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0" l="1"/>
  <c r="A3" i="10" l="1"/>
  <c r="F9" i="2" l="1"/>
  <c r="G9" i="2"/>
  <c r="F37" i="2"/>
  <c r="G37" i="2"/>
  <c r="F6" i="2"/>
  <c r="G6" i="2"/>
  <c r="G22" i="2"/>
  <c r="F22" i="2"/>
  <c r="G26" i="2"/>
  <c r="F26" i="2"/>
  <c r="F30" i="2"/>
  <c r="G30" i="2"/>
  <c r="F46" i="2"/>
  <c r="G46" i="2"/>
  <c r="F13" i="2"/>
  <c r="G13" i="2"/>
  <c r="G11" i="2"/>
  <c r="F11" i="2"/>
  <c r="F15" i="2"/>
  <c r="G15" i="2"/>
  <c r="G19" i="2"/>
  <c r="F19" i="2"/>
  <c r="G35" i="2"/>
  <c r="F35" i="2"/>
  <c r="G39" i="2"/>
  <c r="F39" i="2"/>
  <c r="G43" i="2"/>
  <c r="F43" i="2"/>
  <c r="F29" i="2"/>
  <c r="G29" i="2"/>
  <c r="F8" i="2"/>
  <c r="G8" i="2"/>
  <c r="F12" i="2"/>
  <c r="G12" i="2"/>
  <c r="F28" i="2"/>
  <c r="G28" i="2"/>
  <c r="F32" i="2"/>
  <c r="G32" i="2"/>
  <c r="F36" i="2"/>
  <c r="G36" i="2"/>
  <c r="G10" i="2"/>
  <c r="F10" i="2"/>
  <c r="G33" i="2"/>
  <c r="F33" i="2"/>
  <c r="G17" i="2"/>
  <c r="F17" i="2"/>
  <c r="G21" i="2"/>
  <c r="F21" i="2"/>
  <c r="F25" i="2"/>
  <c r="G25" i="2"/>
  <c r="F41" i="2"/>
  <c r="G41" i="2"/>
  <c r="F45" i="2"/>
  <c r="G45" i="2"/>
  <c r="G14" i="2"/>
  <c r="F14" i="2"/>
  <c r="G18" i="2"/>
  <c r="F18" i="2"/>
  <c r="G34" i="2"/>
  <c r="F34" i="2"/>
  <c r="G38" i="2"/>
  <c r="F38" i="2"/>
  <c r="G42" i="2"/>
  <c r="F42" i="2"/>
  <c r="G7" i="2"/>
  <c r="F7" i="2"/>
  <c r="G23" i="2"/>
  <c r="F23" i="2"/>
  <c r="G27" i="2"/>
  <c r="F27" i="2"/>
  <c r="G31" i="2"/>
  <c r="F31" i="2"/>
  <c r="F47" i="2"/>
  <c r="G47" i="2"/>
  <c r="F16" i="2"/>
  <c r="G16" i="2"/>
  <c r="G20" i="2"/>
  <c r="F20" i="2"/>
  <c r="F24" i="2"/>
  <c r="G24" i="2"/>
  <c r="F40" i="2"/>
  <c r="G40" i="2"/>
  <c r="G44" i="2"/>
  <c r="F44" i="2"/>
</calcChain>
</file>

<file path=xl/sharedStrings.xml><?xml version="1.0" encoding="utf-8"?>
<sst xmlns="http://schemas.openxmlformats.org/spreadsheetml/2006/main" count="1274" uniqueCount="512">
  <si>
    <t>EMPLOI SALARIÉ TOTAL</t>
  </si>
  <si>
    <t>Figure 1 - Emploi salarié total trimestriel par département</t>
  </si>
  <si>
    <t>Figure 2 - Évolution trimestrielle de l'emploi salarié total en Hauts-de-France</t>
  </si>
  <si>
    <t>Figure 3 - Évolution de l'emploi salarié total</t>
  </si>
  <si>
    <t>Total</t>
  </si>
  <si>
    <t xml:space="preserve">     dont : Secteur privé</t>
  </si>
  <si>
    <t>Aisne</t>
  </si>
  <si>
    <t>Nord</t>
  </si>
  <si>
    <t>Oise</t>
  </si>
  <si>
    <t>Pas-de-Calais</t>
  </si>
  <si>
    <t>Somme</t>
  </si>
  <si>
    <t>Hauts-de-France</t>
  </si>
  <si>
    <t>France métropolitaine</t>
  </si>
  <si>
    <t>Trimestrielle</t>
  </si>
  <si>
    <t>Annuelle</t>
  </si>
  <si>
    <t>Effectifs</t>
  </si>
  <si>
    <t>Évolution</t>
  </si>
  <si>
    <t>Emploi salarié total</t>
  </si>
  <si>
    <t>Effectif</t>
  </si>
  <si>
    <t>Région</t>
  </si>
  <si>
    <t>Département</t>
  </si>
  <si>
    <t>Agriculture</t>
  </si>
  <si>
    <t>Industrie</t>
  </si>
  <si>
    <t>Construction</t>
  </si>
  <si>
    <t>Tertiaire marchand</t>
  </si>
  <si>
    <t>Tertiaire non marchand</t>
  </si>
  <si>
    <t>Tous secteurs</t>
  </si>
  <si>
    <t>Évolution trimestrielle</t>
  </si>
  <si>
    <t>Évolution annuelle</t>
  </si>
  <si>
    <t>AZ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</si>
  <si>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</si>
  <si>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</si>
  <si>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</si>
  <si>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</si>
  <si>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</si>
  <si>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</si>
  <si>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</si>
  <si>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</si>
  <si>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</si>
  <si>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</si>
  <si>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</si>
  <si>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MN0</t>
  </si>
  <si>
    <t>OQ</t>
  </si>
  <si>
    <t>RU</t>
  </si>
  <si>
    <t>C2DE</t>
  </si>
  <si>
    <t>AZ Agriculture, sylviculture et pêche</t>
  </si>
  <si>
    <t>C4 Fabrication de matériels de transport</t>
  </si>
  <si>
    <t>C1 Fabric. denrées alimentaires, boissons et prdts à base de tabac</t>
  </si>
  <si>
    <t>C2DE Cokéfaction et raffinage ; Ind. extractives, énergie, eau, gestion déchets et dépollution</t>
  </si>
  <si>
    <t>C3 Fabric. équipmnts élec., électroniq., informatiq. ; fab. machines</t>
  </si>
  <si>
    <t>C5 Fabrication d'autres produits industriels</t>
  </si>
  <si>
    <t>FZ Construction</t>
  </si>
  <si>
    <t>GZ Commerce ; réparation d'automobiles et de motocycles</t>
  </si>
  <si>
    <t>HZ Transports et entreposage</t>
  </si>
  <si>
    <t>IZ Hébergement et restauration</t>
  </si>
  <si>
    <t>JZ Information et communication</t>
  </si>
  <si>
    <t>KZ Activités financières et d'assurance</t>
  </si>
  <si>
    <t>LZ Activités immobilières</t>
  </si>
  <si>
    <t>MN0 Activités scientifiques et techniques ; services administratifs et de soutien</t>
  </si>
  <si>
    <t>OQ Administration publique, enseignement, santé humaine et action sociale</t>
  </si>
  <si>
    <t>RU Autres activités de services</t>
  </si>
  <si>
    <t>EMPLOI SALARIÉ PRIVÉ</t>
  </si>
  <si>
    <t>Figure 11 - Emploi salarié privé trimestriel par zone d'emploi*</t>
  </si>
  <si>
    <t>* Zones d’emploi selon le découpage de 2020.</t>
  </si>
  <si>
    <t>Zone 
d'emploi</t>
  </si>
  <si>
    <t>Abbeville</t>
  </si>
  <si>
    <t>Amiens</t>
  </si>
  <si>
    <t>Arras</t>
  </si>
  <si>
    <t>Beauvais - partie Hauts de France</t>
  </si>
  <si>
    <t>Berck</t>
  </si>
  <si>
    <t>Béthune</t>
  </si>
  <si>
    <t>Boulogne-sur-Mer</t>
  </si>
  <si>
    <t>Calais</t>
  </si>
  <si>
    <t>Cambrai</t>
  </si>
  <si>
    <t>Château-Thierry</t>
  </si>
  <si>
    <t>Compiègne</t>
  </si>
  <si>
    <t>Creil</t>
  </si>
  <si>
    <t>Douai</t>
  </si>
  <si>
    <t>Dunkerque</t>
  </si>
  <si>
    <t>La Vallée de la Bresle - Vimeu - partie Hauts de France</t>
  </si>
  <si>
    <t>Laon</t>
  </si>
  <si>
    <t>Lens</t>
  </si>
  <si>
    <t>Lille</t>
  </si>
  <si>
    <t>Maubeuge</t>
  </si>
  <si>
    <t>Roubaix-Tourcoing</t>
  </si>
  <si>
    <t>Saint-Omer</t>
  </si>
  <si>
    <t>Saint-Quentin</t>
  </si>
  <si>
    <t>Soissons</t>
  </si>
  <si>
    <t>Valenciennes</t>
  </si>
  <si>
    <t>CDD de moins d'un mois</t>
  </si>
  <si>
    <t>CDD de plus d'un mois</t>
  </si>
  <si>
    <t>CDI</t>
  </si>
  <si>
    <t>EMPLOI TOTAL ANNUEL</t>
  </si>
  <si>
    <t>Emploi total</t>
  </si>
  <si>
    <t>Emploi salarié</t>
  </si>
  <si>
    <t>Emploi non salarié</t>
  </si>
  <si>
    <t>Figure 17 - Évolution de l'emploi total annuel selon le statut par grands secteurs d'activité</t>
  </si>
  <si>
    <t>Indice base 100 en 2010</t>
  </si>
  <si>
    <t>Salarié</t>
  </si>
  <si>
    <t>Non salarié</t>
  </si>
  <si>
    <t>Zone d'emploi</t>
  </si>
  <si>
    <t>Figure 18 - Emploi total annuel selon le statut par zone d'emploi*</t>
  </si>
  <si>
    <t>Champ : Tous salariés.</t>
  </si>
  <si>
    <t>Sources : Insee, estimations d'emploi ; estimations trimestrielles Acoss-Urssaf, Dares, Insee ; Dares, DSN et fichiers de Pôle emploi des déclarations mensuelles des agences d’intérim.</t>
  </si>
  <si>
    <t>Note : Emploi en fin de trimestre, données CVS.</t>
  </si>
  <si>
    <t>Sources : Insee, estimations d’emploi ; estimations trimestrielles Acoss-Urssaf, Dares, Insee ; Dares, DSN et fichiers de Pôle emploi des déclarations mensuelles des agences d’intérim.</t>
  </si>
  <si>
    <t>Champ : Secteur privé concurrentiel, hors agriculture, sylviculture et pêche, hors activités extra-territoriales et hors salariés des particuliers employeurs.</t>
  </si>
  <si>
    <t>Source : Acoss - Urssaf, Dares (effectifs intérimaires).</t>
  </si>
  <si>
    <t>Champ : Ensemble des activités concurrentielles, hors intérim et hors entreprises affiliées à la MSA.</t>
  </si>
  <si>
    <t>Source : Acoss - Urssaf.</t>
  </si>
  <si>
    <t>Champ : Tous secteurs.</t>
  </si>
  <si>
    <t>Source : Insee, Estimations d’emploi.</t>
  </si>
  <si>
    <t>Indice base 100 au 2010-T4</t>
  </si>
  <si>
    <t xml:space="preserve">Note : Emploi en fin de trimestre, données CVS. </t>
  </si>
  <si>
    <t xml:space="preserve">Note : Évolution entre l'emploi en fin de trimestre et l'emploi en fin de trimestre précédent, données CVS. </t>
  </si>
  <si>
    <t xml:space="preserve">Note : Emploi en fin de trimestre, données CVS. Emploi intérimaire affecté à l'agence de travail temporaire. </t>
  </si>
  <si>
    <t>DÉCLARATIONS PRÉALABLES A L'EMBAUCHE (DPAE)</t>
  </si>
  <si>
    <t>Note : Données CVS. En raison des arrondis et des calages imposés par la technique de désaisonnalisation, la somme des DPAE au niveau départemental peut ne pas correspondre au total régional.</t>
  </si>
  <si>
    <t xml:space="preserve">Note : L'emploi est mesuré en fin d'année, la dernière semaine de décembre. Données brutes. </t>
  </si>
  <si>
    <t xml:space="preserve">               Secteur public</t>
  </si>
  <si>
    <t xml:space="preserve">     dont : Intérim</t>
  </si>
  <si>
    <t xml:space="preserve">               Hors intérim</t>
  </si>
  <si>
    <t>Intérim</t>
  </si>
  <si>
    <t>Hors intérim</t>
  </si>
  <si>
    <t>Figure 8 - Emploi salarié total trimestriel par grand secteur d’activité (intérim réaffecté au secteur utilisateur)</t>
  </si>
  <si>
    <t>Taux de recours à l'intérim</t>
  </si>
  <si>
    <t>Figure 9 - Évolution de l'emploi salarié total par grand secteur d'activité (intérim réaffecté au secteur utilisateur)</t>
  </si>
  <si>
    <t>Emploi hors intérim</t>
  </si>
  <si>
    <t>Figure 16 - Emploi total annuel selon le statut par département et grand secteur d'activité</t>
  </si>
  <si>
    <t>Figure 4 - Évolution trimestrielle de l'emploi salarié total par région au 2022-T4</t>
  </si>
  <si>
    <t>Figure 5 - Évolution annuelle de l'emploi salarié total par région au 2022-T4</t>
  </si>
  <si>
    <t>Figure 6 - Évolution trimestrielle de l'emploi salarié total par département au 2022-T4</t>
  </si>
  <si>
    <t>Figure 7 - Évolution annuelle de l'emploi salarié total par département au 2022-T4</t>
  </si>
  <si>
    <t>2023-T4</t>
  </si>
  <si>
    <t>2023-T3</t>
  </si>
  <si>
    <t>2022-T4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</si>
  <si>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</si>
  <si>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</si>
  <si>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</si>
  <si>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</si>
  <si>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</si>
  <si>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</si>
  <si>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</si>
  <si>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</si>
  <si>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</si>
  <si>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</si>
  <si>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</si>
  <si>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</si>
  <si>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</si>
  <si>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</si>
  <si>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</si>
  <si>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</si>
  <si>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</si>
  <si>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</si>
  <si>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</si>
  <si>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</si>
  <si>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</si>
  <si>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</si>
  <si>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</si>
  <si>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</si>
  <si>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</si>
  <si>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</si>
  <si>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</si>
  <si>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</si>
  <si>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</si>
  <si>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</si>
  <si>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</si>
  <si>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</si>
  <si>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</si>
  <si>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</si>
  <si>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</si>
  <si>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</si>
  <si>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</si>
  <si>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</si>
  <si>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</si>
  <si>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</si>
  <si>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</si>
  <si>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</si>
  <si>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2022-T1</t>
  </si>
  <si>
    <t>2022-T2</t>
  </si>
  <si>
    <t>2022-T3</t>
  </si>
  <si>
    <t>2011-T2</t>
  </si>
  <si>
    <t>2023-T1</t>
  </si>
  <si>
    <t>2023-T2</t>
  </si>
  <si>
    <t>-0,1 %</t>
  </si>
  <si>
    <t>+0,8 %</t>
  </si>
  <si>
    <t>0,0 %</t>
  </si>
  <si>
    <t>+0,3 %</t>
  </si>
  <si>
    <t>+0,1 %</t>
  </si>
  <si>
    <t>+0,5 %</t>
  </si>
  <si>
    <t>+0,2 %</t>
  </si>
  <si>
    <t>+1,2 %</t>
  </si>
  <si>
    <t>+0,7 %</t>
  </si>
  <si>
    <t>+0,6 %</t>
  </si>
  <si>
    <t>-0,4 %</t>
  </si>
  <si>
    <t>01</t>
  </si>
  <si>
    <t>02</t>
  </si>
  <si>
    <t>-0,3 %</t>
  </si>
  <si>
    <t>03</t>
  </si>
  <si>
    <t>04</t>
  </si>
  <si>
    <t>+2,1 %</t>
  </si>
  <si>
    <t>05</t>
  </si>
  <si>
    <t>06</t>
  </si>
  <si>
    <t>07</t>
  </si>
  <si>
    <t>+0,9 %</t>
  </si>
  <si>
    <t>08</t>
  </si>
  <si>
    <t>09</t>
  </si>
  <si>
    <t>+0,4 %</t>
  </si>
  <si>
    <t>10</t>
  </si>
  <si>
    <t>-0,7 %</t>
  </si>
  <si>
    <t>11</t>
  </si>
  <si>
    <t>-0,2 %</t>
  </si>
  <si>
    <t>12</t>
  </si>
  <si>
    <t>13</t>
  </si>
  <si>
    <t>+1,1 %</t>
  </si>
  <si>
    <t>14</t>
  </si>
  <si>
    <t>15</t>
  </si>
  <si>
    <t>16</t>
  </si>
  <si>
    <t>17</t>
  </si>
  <si>
    <t>18</t>
  </si>
  <si>
    <t>+1,0 %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</si>
  <si>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</si>
  <si>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</si>
  <si>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</si>
  <si>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</si>
  <si>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</si>
  <si>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</si>
  <si>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</si>
  <si>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</si>
  <si>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</si>
  <si>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</si>
  <si>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</si>
  <si>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</si>
  <si>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-0,5 %</t>
  </si>
  <si>
    <t>30</t>
  </si>
  <si>
    <t>31</t>
  </si>
  <si>
    <t>+1,7 %</t>
  </si>
  <si>
    <t>32</t>
  </si>
  <si>
    <t>-1,1 %</t>
  </si>
  <si>
    <t>33</t>
  </si>
  <si>
    <t>34</t>
  </si>
  <si>
    <t>35</t>
  </si>
  <si>
    <t>+1,8 %</t>
  </si>
  <si>
    <t>36</t>
  </si>
  <si>
    <t>37</t>
  </si>
  <si>
    <t>+1,4 %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</si>
  <si>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</si>
  <si>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</si>
  <si>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</si>
  <si>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</si>
  <si>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</si>
  <si>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</si>
  <si>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</si>
  <si>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</si>
  <si>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</si>
  <si>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</si>
  <si>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</si>
  <si>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</si>
  <si>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</si>
  <si>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</si>
  <si>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</si>
  <si>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-0,9 %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</si>
  <si>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</si>
  <si>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</si>
  <si>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</si>
  <si>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</si>
  <si>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</si>
  <si>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</si>
  <si>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</si>
  <si>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</si>
  <si>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</si>
  <si>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</si>
  <si>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</si>
  <si>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</si>
  <si>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</si>
  <si>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</si>
  <si>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</si>
  <si>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</si>
  <si>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</si>
  <si>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</si>
  <si>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</si>
  <si>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</si>
  <si>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</si>
  <si>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</si>
  <si>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</si>
  <si>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</si>
  <si>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</si>
  <si>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</si>
  <si>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</si>
  <si>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</si>
  <si>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</si>
  <si>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</si>
  <si>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</si>
  <si>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</si>
  <si>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</si>
  <si>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</si>
  <si>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</si>
  <si>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</si>
  <si>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</si>
  <si>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</si>
  <si>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</si>
  <si>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</si>
  <si>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</si>
  <si>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</si>
  <si>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</si>
  <si>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Figure 10 - Évolution de l'emploi salarié total au 2023-T4</t>
  </si>
  <si>
    <t>Figure 12 - Évolution trimestrielle de l'emploi salarié privé par zone d'emploi* au 2023-T4</t>
  </si>
  <si>
    <t>Figure 13 - Évolution annuelle de l'emploi salarié privé par zone d'emploi* au 2023-T4</t>
  </si>
  <si>
    <t>-2,6 %</t>
  </si>
  <si>
    <t>-0,6 %</t>
  </si>
  <si>
    <t>+1,9 %</t>
  </si>
  <si>
    <t>-1,6 %</t>
  </si>
  <si>
    <t>-2,0 %</t>
  </si>
  <si>
    <t>-3,3 %</t>
  </si>
  <si>
    <t>+4,8 %</t>
  </si>
  <si>
    <t>-4,5 %</t>
  </si>
  <si>
    <t>+2,5 %</t>
  </si>
  <si>
    <t>+7,0 %</t>
  </si>
  <si>
    <t>-5,6 %</t>
  </si>
  <si>
    <t>-6,3 %</t>
  </si>
  <si>
    <t>+2,3 %</t>
  </si>
  <si>
    <t>+3,0 %</t>
  </si>
  <si>
    <t>+2,4 %</t>
  </si>
  <si>
    <t>-7,5 %</t>
  </si>
  <si>
    <t>+2,0 %</t>
  </si>
  <si>
    <t>-2,8 %</t>
  </si>
  <si>
    <t>+1,3 %</t>
  </si>
  <si>
    <t>-2,5 %</t>
  </si>
  <si>
    <t>-1,0 %</t>
  </si>
  <si>
    <t>2020 (p)</t>
  </si>
  <si>
    <t>2019</t>
  </si>
  <si>
    <t>30060</t>
  </si>
  <si>
    <t>25958</t>
  </si>
  <si>
    <t>4102</t>
  </si>
  <si>
    <t>156305</t>
  </si>
  <si>
    <t>143778</t>
  </si>
  <si>
    <t>12527</t>
  </si>
  <si>
    <t>86610</t>
  </si>
  <si>
    <t>80026</t>
  </si>
  <si>
    <t>6584</t>
  </si>
  <si>
    <t>94069</t>
  </si>
  <si>
    <t>85299</t>
  </si>
  <si>
    <t>8770</t>
  </si>
  <si>
    <t>46102</t>
  </si>
  <si>
    <t>40590</t>
  </si>
  <si>
    <t>5512</t>
  </si>
  <si>
    <t>79031</t>
  </si>
  <si>
    <t>71615</t>
  </si>
  <si>
    <t>7416</t>
  </si>
  <si>
    <t>62448</t>
  </si>
  <si>
    <t>56762</t>
  </si>
  <si>
    <t>5686</t>
  </si>
  <si>
    <t>48629</t>
  </si>
  <si>
    <t>44337</t>
  </si>
  <si>
    <t>4292</t>
  </si>
  <si>
    <t>50526</t>
  </si>
  <si>
    <t>45655</t>
  </si>
  <si>
    <t>4871</t>
  </si>
  <si>
    <t>21439</t>
  </si>
  <si>
    <t>18522</t>
  </si>
  <si>
    <t>2917</t>
  </si>
  <si>
    <t>75684</t>
  </si>
  <si>
    <t>69247</t>
  </si>
  <si>
    <t>6437</t>
  </si>
  <si>
    <t>95550</t>
  </si>
  <si>
    <t>87083</t>
  </si>
  <si>
    <t>8467</t>
  </si>
  <si>
    <t>80087</t>
  </si>
  <si>
    <t>74107</t>
  </si>
  <si>
    <t>5980</t>
  </si>
  <si>
    <t>101235</t>
  </si>
  <si>
    <t>93366</t>
  </si>
  <si>
    <t>7869</t>
  </si>
  <si>
    <t>13561</t>
  </si>
  <si>
    <t>12359</t>
  </si>
  <si>
    <t>1202</t>
  </si>
  <si>
    <t>37939</t>
  </si>
  <si>
    <t>34635</t>
  </si>
  <si>
    <t>3304</t>
  </si>
  <si>
    <t>127602</t>
  </si>
  <si>
    <t>119193</t>
  </si>
  <si>
    <t>8409</t>
  </si>
  <si>
    <t>506626</t>
  </si>
  <si>
    <t>471516</t>
  </si>
  <si>
    <t>35110</t>
  </si>
  <si>
    <t>72162</t>
  </si>
  <si>
    <t>64959</t>
  </si>
  <si>
    <t>7203</t>
  </si>
  <si>
    <t>135905</t>
  </si>
  <si>
    <t>123433</t>
  </si>
  <si>
    <t>12472</t>
  </si>
  <si>
    <t>62584</t>
  </si>
  <si>
    <t>56571</t>
  </si>
  <si>
    <t>6013</t>
  </si>
  <si>
    <t>85423</t>
  </si>
  <si>
    <t>77695</t>
  </si>
  <si>
    <t>7728</t>
  </si>
  <si>
    <t>49944</t>
  </si>
  <si>
    <t>45115</t>
  </si>
  <si>
    <t>4829</t>
  </si>
  <si>
    <t>136021</t>
  </si>
  <si>
    <t>126098</t>
  </si>
  <si>
    <t>9923</t>
  </si>
  <si>
    <t>2255542</t>
  </si>
  <si>
    <t>2067919</t>
  </si>
  <si>
    <t>187623</t>
  </si>
  <si>
    <t>28100428</t>
  </si>
  <si>
    <t>25177901</t>
  </si>
  <si>
    <t>2922527</t>
  </si>
  <si>
    <t>Île-de-France</t>
  </si>
  <si>
    <t>Centre-Val de Loire</t>
  </si>
  <si>
    <t>Bourgogne-Franche-Comté</t>
  </si>
  <si>
    <t>Normandie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</si>
  <si>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</si>
  <si>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</si>
  <si>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</si>
  <si>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</si>
  <si>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</si>
  <si>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</si>
  <si>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</si>
  <si>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</si>
  <si>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Ain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</si>
  <si>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</si>
  <si>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</si>
  <si>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</si>
  <si>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</si>
  <si>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</si>
  <si>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</si>
  <si>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</si>
  <si>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</si>
  <si>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</si>
  <si>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</si>
  <si>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</si>
  <si>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</si>
  <si>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</si>
  <si>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</si>
  <si>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</si>
  <si>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</si>
  <si>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</si>
  <si>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</si>
  <si>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</si>
  <si>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</si>
  <si>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</si>
  <si>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</si>
  <si>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</si>
  <si>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</si>
  <si>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</si>
  <si>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</si>
  <si>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</si>
  <si>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</si>
  <si>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</si>
  <si>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</si>
  <si>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</si>
  <si>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</si>
  <si>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</si>
  <si>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</si>
  <si>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</si>
  <si>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</si>
  <si>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</si>
  <si>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</si>
  <si>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</si>
  <si>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</si>
  <si>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</si>
  <si>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</si>
  <si>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</si>
  <si>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</si>
  <si>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</si>
  <si>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</si>
  <si>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</si>
  <si>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</si>
  <si>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</si>
  <si>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</si>
  <si>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</si>
  <si>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</si>
  <si>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</si>
  <si>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</si>
  <si>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</si>
  <si>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</si>
  <si>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</si>
  <si>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Orne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</si>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</sst>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gt;=0.0005]\+\ 0.0%;[&lt;-0.0005]\-\ 0.0%;0.0%"/>
    <numFmt numFmtId="165" formatCode="#,##0_ ;[Red]\-#,##0\ "/>
    <numFmt numFmtId="166" formatCode="0.0%"/>
    <numFmt numFmtId="167" formatCode="\+#,##0;\-#,##0;#,##0"/>
  </numFmts>
  <fonts count="25">
    <font>
      <sz val="11"/>
      <color theme="1"/>
      <name val="Calibri"/>
      <family val="2"/>
      <scheme val="minor"/>
    </font>
    <font>
      <sz val="10"/>
      <color theme="1"/>
      <name val="Marianne Light"/>
    </font>
    <font>
      <b/>
      <sz val="14"/>
      <color theme="1"/>
      <name val="Marianne Light"/>
    </font>
    <font>
      <b/>
      <sz val="10"/>
      <color theme="1"/>
      <name val="Marianne Light"/>
    </font>
    <font>
      <sz val="11"/>
      <color rgb="FF9C6500"/>
      <name val="Calibri"/>
      <family val="2"/>
      <scheme val="minor"/>
    </font>
    <font>
      <sz val="8"/>
      <color theme="1"/>
      <name val="Marianne"/>
    </font>
    <font>
      <sz val="10"/>
      <color theme="1"/>
      <name val="Marianne Medium"/>
    </font>
    <font>
      <sz val="8"/>
      <color theme="3"/>
      <name val="Marianne"/>
    </font>
    <font>
      <b/>
      <sz val="10"/>
      <color theme="1"/>
      <name val="Marianne "/>
    </font>
    <font>
      <b/>
      <sz val="14"/>
      <color theme="1"/>
      <name val="Marianne"/>
    </font>
    <font>
      <b/>
      <sz val="10"/>
      <color theme="1" tint="0.499984740745262"/>
      <name val="Marianne"/>
    </font>
    <font>
      <b/>
      <sz val="10"/>
      <color theme="1"/>
      <name val="Marianne"/>
    </font>
    <font>
      <b/>
      <sz val="10"/>
      <color theme="1"/>
      <name val="Marianne Medium"/>
    </font>
    <font>
      <i/>
      <sz val="10"/>
      <color theme="1"/>
      <name val="Marianne Medium"/>
    </font>
    <font>
      <sz val="10"/>
      <color rgb="FF1F497D"/>
      <name val="Marianne Light"/>
    </font>
    <font>
      <sz val="11"/>
      <color theme="1"/>
      <name val="Marianne Medium"/>
    </font>
    <font>
      <sz val="10"/>
      <name val="Marianne Medium"/>
    </font>
    <font>
      <sz val="10"/>
      <color theme="1" tint="0.34998626667073579"/>
      <name val="Marianne Medium"/>
    </font>
    <font>
      <sz val="9"/>
      <color theme="1"/>
      <name val="Marianne Medium"/>
    </font>
    <font>
      <sz val="8"/>
      <color theme="1"/>
      <name val="Marianne Medium"/>
    </font>
    <font>
      <sz val="8"/>
      <name val="Marianne"/>
    </font>
    <font>
      <b/>
      <sz val="10"/>
      <color theme="1" tint="0.499984740745262"/>
      <name val="Marianne Medium"/>
    </font>
    <font>
      <sz val="8"/>
      <color theme="9" tint="-0.499984740745262"/>
      <name val="Marianne Medium"/>
    </font>
    <font>
      <i/>
      <sz val="10"/>
      <color theme="1"/>
      <name val="Marianne"/>
    </font>
    <font>
      <sz val="10"/>
      <color rgb="FFC00000"/>
      <name val="Marianne Medium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" fillId="7" borderId="0" xfId="0" applyFont="1" applyFill="1"/>
    <xf numFmtId="0" fontId="2" fillId="0" borderId="0" xfId="0" applyFont="1" applyFill="1"/>
    <xf numFmtId="0" fontId="6" fillId="3" borderId="9" xfId="0" applyFont="1" applyFill="1" applyBorder="1" applyAlignment="1">
      <alignment horizont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9" fillId="7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/>
    <xf numFmtId="0" fontId="13" fillId="0" borderId="5" xfId="0" applyFont="1" applyBorder="1"/>
    <xf numFmtId="0" fontId="13" fillId="0" borderId="8" xfId="0" applyFont="1" applyBorder="1"/>
    <xf numFmtId="0" fontId="5" fillId="0" borderId="0" xfId="0" applyFont="1"/>
    <xf numFmtId="0" fontId="14" fillId="0" borderId="0" xfId="0" applyFont="1"/>
    <xf numFmtId="0" fontId="15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6" fillId="0" borderId="12" xfId="0" applyFont="1" applyBorder="1"/>
    <xf numFmtId="0" fontId="6" fillId="0" borderId="22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166" fontId="6" fillId="0" borderId="9" xfId="0" applyNumberFormat="1" applyFont="1" applyBorder="1"/>
    <xf numFmtId="0" fontId="18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indent="1"/>
    </xf>
    <xf numFmtId="3" fontId="17" fillId="0" borderId="9" xfId="0" applyNumberFormat="1" applyFont="1" applyBorder="1" applyAlignment="1">
      <alignment horizontal="right" indent="1"/>
    </xf>
    <xf numFmtId="0" fontId="6" fillId="2" borderId="12" xfId="0" applyFont="1" applyFill="1" applyBorder="1"/>
    <xf numFmtId="49" fontId="20" fillId="0" borderId="0" xfId="1" applyNumberFormat="1" applyFont="1" applyFill="1" applyBorder="1" applyAlignment="1">
      <alignment horizontal="left"/>
    </xf>
    <xf numFmtId="0" fontId="21" fillId="0" borderId="0" xfId="0" applyFont="1"/>
    <xf numFmtId="0" fontId="19" fillId="0" borderId="0" xfId="0" applyFont="1"/>
    <xf numFmtId="49" fontId="22" fillId="11" borderId="9" xfId="1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/>
    </xf>
    <xf numFmtId="165" fontId="19" fillId="0" borderId="9" xfId="0" applyNumberFormat="1" applyFont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23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6" fillId="0" borderId="0" xfId="0" applyFont="1" applyFill="1" applyBorder="1" applyAlignment="1">
      <alignment horizontal="left" vertical="center"/>
    </xf>
    <xf numFmtId="164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/>
    <xf numFmtId="0" fontId="6" fillId="2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164" fontId="6" fillId="0" borderId="11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3" xfId="0" applyNumberFormat="1" applyFont="1" applyBorder="1" applyAlignment="1">
      <alignment horizontal="right" indent="1"/>
    </xf>
    <xf numFmtId="3" fontId="6" fillId="0" borderId="4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7" xfId="0" applyNumberFormat="1" applyFont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2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64" fontId="6" fillId="0" borderId="3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8" xfId="0" applyNumberFormat="1" applyFont="1" applyBorder="1" applyAlignment="1">
      <alignment horizontal="right" indent="2"/>
    </xf>
    <xf numFmtId="164" fontId="6" fillId="0" borderId="24" xfId="0" applyNumberFormat="1" applyFont="1" applyBorder="1" applyAlignment="1">
      <alignment horizontal="right" indent="2"/>
    </xf>
    <xf numFmtId="3" fontId="6" fillId="0" borderId="23" xfId="0" applyNumberFormat="1" applyFont="1" applyBorder="1" applyAlignment="1">
      <alignment horizontal="right" indent="1"/>
    </xf>
    <xf numFmtId="3" fontId="6" fillId="2" borderId="4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3" fontId="6" fillId="2" borderId="1" xfId="0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6" fillId="2" borderId="1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 indent="1"/>
    </xf>
    <xf numFmtId="0" fontId="17" fillId="0" borderId="8" xfId="0" applyFont="1" applyBorder="1" applyAlignment="1">
      <alignment horizontal="right" inden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indent="2"/>
    </xf>
    <xf numFmtId="2" fontId="6" fillId="0" borderId="0" xfId="0" applyNumberFormat="1" applyFont="1" applyBorder="1" applyAlignment="1">
      <alignment horizontal="right" indent="2"/>
    </xf>
    <xf numFmtId="2" fontId="6" fillId="0" borderId="0" xfId="0" applyNumberFormat="1" applyFont="1" applyFill="1" applyBorder="1" applyAlignment="1">
      <alignment horizontal="right" indent="2"/>
    </xf>
    <xf numFmtId="2" fontId="6" fillId="0" borderId="16" xfId="0" applyNumberFormat="1" applyFont="1" applyBorder="1" applyAlignment="1">
      <alignment horizontal="right" indent="2"/>
    </xf>
    <xf numFmtId="2" fontId="6" fillId="2" borderId="16" xfId="0" applyNumberFormat="1" applyFont="1" applyFill="1" applyBorder="1" applyAlignment="1">
      <alignment horizontal="right" indent="2"/>
    </xf>
    <xf numFmtId="2" fontId="6" fillId="2" borderId="0" xfId="0" applyNumberFormat="1" applyFont="1" applyFill="1" applyBorder="1" applyAlignment="1">
      <alignment horizontal="right" indent="2"/>
    </xf>
    <xf numFmtId="2" fontId="6" fillId="2" borderId="18" xfId="0" applyNumberFormat="1" applyFont="1" applyFill="1" applyBorder="1" applyAlignment="1">
      <alignment horizontal="right" indent="2"/>
    </xf>
    <xf numFmtId="2" fontId="6" fillId="2" borderId="19" xfId="0" applyNumberFormat="1" applyFont="1" applyFill="1" applyBorder="1" applyAlignment="1">
      <alignment horizontal="right" indent="2"/>
    </xf>
    <xf numFmtId="2" fontId="6" fillId="2" borderId="13" xfId="0" applyNumberFormat="1" applyFont="1" applyFill="1" applyBorder="1" applyAlignment="1">
      <alignment horizontal="right" indent="2"/>
    </xf>
    <xf numFmtId="2" fontId="6" fillId="2" borderId="14" xfId="0" applyNumberFormat="1" applyFont="1" applyFill="1" applyBorder="1" applyAlignment="1">
      <alignment horizontal="right" indent="2"/>
    </xf>
    <xf numFmtId="2" fontId="6" fillId="2" borderId="15" xfId="0" applyNumberFormat="1" applyFont="1" applyFill="1" applyBorder="1" applyAlignment="1">
      <alignment horizontal="right" indent="2"/>
    </xf>
    <xf numFmtId="2" fontId="6" fillId="0" borderId="17" xfId="0" applyNumberFormat="1" applyFont="1" applyBorder="1" applyAlignment="1">
      <alignment horizontal="right" indent="2"/>
    </xf>
    <xf numFmtId="2" fontId="6" fillId="2" borderId="17" xfId="0" applyNumberFormat="1" applyFont="1" applyFill="1" applyBorder="1" applyAlignment="1">
      <alignment horizontal="right" indent="2"/>
    </xf>
    <xf numFmtId="2" fontId="6" fillId="2" borderId="20" xfId="0" applyNumberFormat="1" applyFont="1" applyFill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3"/>
    </xf>
    <xf numFmtId="0" fontId="6" fillId="3" borderId="9" xfId="0" applyFont="1" applyFill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3"/>
    </xf>
    <xf numFmtId="2" fontId="19" fillId="0" borderId="1" xfId="0" applyNumberFormat="1" applyFont="1" applyBorder="1" applyAlignment="1">
      <alignment horizontal="right" indent="1"/>
    </xf>
    <xf numFmtId="2" fontId="19" fillId="0" borderId="2" xfId="0" applyNumberFormat="1" applyFont="1" applyBorder="1" applyAlignment="1">
      <alignment horizontal="right" indent="1"/>
    </xf>
    <xf numFmtId="2" fontId="19" fillId="0" borderId="3" xfId="0" applyNumberFormat="1" applyFont="1" applyBorder="1" applyAlignment="1">
      <alignment horizontal="right" indent="1"/>
    </xf>
    <xf numFmtId="2" fontId="19" fillId="0" borderId="4" xfId="0" applyNumberFormat="1" applyFont="1" applyBorder="1" applyAlignment="1">
      <alignment horizontal="right" indent="1"/>
    </xf>
    <xf numFmtId="2" fontId="19" fillId="0" borderId="0" xfId="0" applyNumberFormat="1" applyFont="1" applyBorder="1" applyAlignment="1">
      <alignment horizontal="right" indent="1"/>
    </xf>
    <xf numFmtId="2" fontId="19" fillId="0" borderId="5" xfId="0" applyNumberFormat="1" applyFont="1" applyBorder="1" applyAlignment="1">
      <alignment horizontal="right" indent="1"/>
    </xf>
    <xf numFmtId="2" fontId="19" fillId="0" borderId="6" xfId="0" applyNumberFormat="1" applyFont="1" applyBorder="1" applyAlignment="1">
      <alignment horizontal="right" indent="1"/>
    </xf>
    <xf numFmtId="2" fontId="19" fillId="0" borderId="7" xfId="0" applyNumberFormat="1" applyFont="1" applyBorder="1" applyAlignment="1">
      <alignment horizontal="right" indent="1"/>
    </xf>
    <xf numFmtId="2" fontId="19" fillId="0" borderId="8" xfId="0" applyNumberFormat="1" applyFont="1" applyBorder="1" applyAlignment="1">
      <alignment horizontal="right" indent="1"/>
    </xf>
    <xf numFmtId="0" fontId="19" fillId="11" borderId="6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2">
    <cellStyle name="Neutre" xfId="1" builtinId="28"/>
    <cellStyle name="Normal" xfId="0" builtinId="0"/>
  </cellStyles>
  <dxfs count="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G35"/>
  <sheetViews>
    <sheetView workbookViewId="0">
      <selection activeCell="K9" sqref="K9"/>
    </sheetView>
  </sheetViews>
  <sheetFormatPr baseColWidth="10" defaultRowHeight="15.75"/>
  <cols>
    <col min="1" max="1" width="15.42578125" style="1" customWidth="1"/>
    <col min="2" max="2" width="22.7109375" style="1" customWidth="1"/>
    <col min="3" max="4" width="12.5703125" style="1" bestFit="1" customWidth="1"/>
    <col min="5" max="5" width="12.28515625" style="1" bestFit="1" customWidth="1"/>
    <col min="6" max="7" width="12.42578125" style="1" customWidth="1"/>
    <col min="8" max="16384" width="11.42578125" style="1"/>
  </cols>
  <sheetData>
    <row r="1" spans="1:7" ht="21.75">
      <c r="C1" s="10" t="s">
        <v>0</v>
      </c>
      <c r="D1" s="4"/>
      <c r="E1" s="4"/>
    </row>
    <row r="3" spans="1:7">
      <c r="A3" s="12" t="s">
        <v>1</v>
      </c>
    </row>
    <row r="4" spans="1:7">
      <c r="A4" s="2"/>
    </row>
    <row r="5" spans="1:7">
      <c r="A5" s="13"/>
      <c r="B5" s="14"/>
      <c r="C5" s="158" t="s">
        <v>15</v>
      </c>
      <c r="D5" s="156"/>
      <c r="E5" s="157"/>
      <c r="F5" s="156" t="s">
        <v>16</v>
      </c>
      <c r="G5" s="157"/>
    </row>
    <row r="6" spans="1:7">
      <c r="A6" s="14"/>
      <c r="B6" s="14"/>
      <c r="C6" s="82" t="s">
        <v>133</v>
      </c>
      <c r="D6" s="83" t="s">
        <v>134</v>
      </c>
      <c r="E6" s="84" t="s">
        <v>135</v>
      </c>
      <c r="F6" s="16" t="s">
        <v>13</v>
      </c>
      <c r="G6" s="17" t="s">
        <v>14</v>
      </c>
    </row>
    <row r="7" spans="1:7">
      <c r="A7" s="159" t="s">
        <v>6</v>
      </c>
      <c r="B7" s="18" t="s">
        <v>4</v>
      </c>
      <c r="C7" s="103">
        <v>159217.7304883</v>
      </c>
      <c r="D7" s="104">
        <v>159422.75185560001</v>
      </c>
      <c r="E7" s="104">
        <v>159671.81132339998</v>
      </c>
      <c r="F7" s="107">
        <v>-1.2860232615085738E-3</v>
      </c>
      <c r="G7" s="108">
        <v>-2.843838441716397E-3</v>
      </c>
    </row>
    <row r="8" spans="1:7">
      <c r="A8" s="160"/>
      <c r="B8" s="19" t="s">
        <v>120</v>
      </c>
      <c r="C8" s="75">
        <v>4917.499420000001</v>
      </c>
      <c r="D8" s="76">
        <v>5055.7522779999999</v>
      </c>
      <c r="E8" s="76">
        <v>5485.7716520000013</v>
      </c>
      <c r="F8" s="109">
        <v>-2.7345655087098183E-2</v>
      </c>
      <c r="G8" s="110">
        <v>-0.10359020900784664</v>
      </c>
    </row>
    <row r="9" spans="1:7">
      <c r="A9" s="160"/>
      <c r="B9" s="19" t="s">
        <v>121</v>
      </c>
      <c r="C9" s="78">
        <v>154300.2310683</v>
      </c>
      <c r="D9" s="79">
        <v>154366.99957759999</v>
      </c>
      <c r="E9" s="79">
        <v>154186.03967140001</v>
      </c>
      <c r="F9" s="111">
        <v>-4.325309780114285E-4</v>
      </c>
      <c r="G9" s="112">
        <v>7.4060788605343755E-4</v>
      </c>
    </row>
    <row r="10" spans="1:7">
      <c r="A10" s="159" t="s">
        <v>7</v>
      </c>
      <c r="B10" s="18" t="s">
        <v>4</v>
      </c>
      <c r="C10" s="105">
        <v>1031779.759397</v>
      </c>
      <c r="D10" s="106">
        <v>1030949.138345</v>
      </c>
      <c r="E10" s="106">
        <v>1030860.3060739998</v>
      </c>
      <c r="F10" s="107">
        <v>8.0568577159236302E-4</v>
      </c>
      <c r="G10" s="108">
        <v>8.9192814737606952E-4</v>
      </c>
    </row>
    <row r="11" spans="1:7">
      <c r="A11" s="160"/>
      <c r="B11" s="19" t="s">
        <v>120</v>
      </c>
      <c r="C11" s="75">
        <v>28623.233959999994</v>
      </c>
      <c r="D11" s="76">
        <v>29185.655990000003</v>
      </c>
      <c r="E11" s="76">
        <v>30584.861829999994</v>
      </c>
      <c r="F11" s="109">
        <v>-1.92704947318201E-2</v>
      </c>
      <c r="G11" s="110">
        <v>-6.413721536174749E-2</v>
      </c>
    </row>
    <row r="12" spans="1:7">
      <c r="A12" s="160"/>
      <c r="B12" s="19" t="s">
        <v>121</v>
      </c>
      <c r="C12" s="78">
        <v>1003156.525437</v>
      </c>
      <c r="D12" s="79">
        <v>1001763.482355</v>
      </c>
      <c r="E12" s="79">
        <v>1000275.444244</v>
      </c>
      <c r="F12" s="111">
        <v>1.3905907996617603E-3</v>
      </c>
      <c r="G12" s="112">
        <v>2.8802878342949422E-3</v>
      </c>
    </row>
    <row r="13" spans="1:7">
      <c r="A13" s="159" t="s">
        <v>8</v>
      </c>
      <c r="B13" s="18" t="s">
        <v>4</v>
      </c>
      <c r="C13" s="105">
        <v>260604.22176400002</v>
      </c>
      <c r="D13" s="106">
        <v>261031.171993</v>
      </c>
      <c r="E13" s="106">
        <v>261099.19650799996</v>
      </c>
      <c r="F13" s="107">
        <v>-1.6356292841968676E-3</v>
      </c>
      <c r="G13" s="108">
        <v>-1.895734458856454E-3</v>
      </c>
    </row>
    <row r="14" spans="1:7">
      <c r="A14" s="160"/>
      <c r="B14" s="19" t="s">
        <v>120</v>
      </c>
      <c r="C14" s="75">
        <v>10113.257000000003</v>
      </c>
      <c r="D14" s="76">
        <v>10066.322679999999</v>
      </c>
      <c r="E14" s="76">
        <v>10134.05638</v>
      </c>
      <c r="F14" s="109">
        <v>4.6625089908208604E-3</v>
      </c>
      <c r="G14" s="110">
        <v>-2.0524239475364697E-3</v>
      </c>
    </row>
    <row r="15" spans="1:7">
      <c r="A15" s="160"/>
      <c r="B15" s="19" t="s">
        <v>121</v>
      </c>
      <c r="C15" s="78">
        <v>250490.964764</v>
      </c>
      <c r="D15" s="79">
        <v>250964.84931299998</v>
      </c>
      <c r="E15" s="79">
        <v>250965.140128</v>
      </c>
      <c r="F15" s="111">
        <v>-1.8882506864893972E-3</v>
      </c>
      <c r="G15" s="112">
        <v>-1.8894072848450229E-3</v>
      </c>
    </row>
    <row r="16" spans="1:7">
      <c r="A16" s="153" t="s">
        <v>9</v>
      </c>
      <c r="B16" s="18" t="s">
        <v>4</v>
      </c>
      <c r="C16" s="105">
        <v>480759.58064300002</v>
      </c>
      <c r="D16" s="106">
        <v>481465.58254099998</v>
      </c>
      <c r="E16" s="106">
        <v>481523.81154499989</v>
      </c>
      <c r="F16" s="107">
        <v>-1.4663600548017112E-3</v>
      </c>
      <c r="G16" s="108">
        <v>-1.5871092637096825E-3</v>
      </c>
    </row>
    <row r="17" spans="1:7">
      <c r="A17" s="154"/>
      <c r="B17" s="19" t="s">
        <v>120</v>
      </c>
      <c r="C17" s="75">
        <v>15346.933059999996</v>
      </c>
      <c r="D17" s="76">
        <v>15493.545419999997</v>
      </c>
      <c r="E17" s="76">
        <v>16424.381640000003</v>
      </c>
      <c r="F17" s="109">
        <v>-9.4628024784272399E-3</v>
      </c>
      <c r="G17" s="110">
        <v>-6.5600556758617021E-2</v>
      </c>
    </row>
    <row r="18" spans="1:7">
      <c r="A18" s="154"/>
      <c r="B18" s="19" t="s">
        <v>121</v>
      </c>
      <c r="C18" s="78">
        <v>465412.64758300001</v>
      </c>
      <c r="D18" s="79">
        <v>465972.037121</v>
      </c>
      <c r="E18" s="79">
        <v>465099.42990500003</v>
      </c>
      <c r="F18" s="111">
        <v>-1.2004787700484495E-3</v>
      </c>
      <c r="G18" s="112">
        <v>6.7344240362531374E-4</v>
      </c>
    </row>
    <row r="19" spans="1:7">
      <c r="A19" s="159" t="s">
        <v>10</v>
      </c>
      <c r="B19" s="18" t="s">
        <v>4</v>
      </c>
      <c r="C19" s="105">
        <v>204162.939683</v>
      </c>
      <c r="D19" s="106">
        <v>202974.08362300001</v>
      </c>
      <c r="E19" s="106">
        <v>203203.96190600001</v>
      </c>
      <c r="F19" s="107">
        <v>5.8571815612093034E-3</v>
      </c>
      <c r="G19" s="108">
        <v>4.7192868091991517E-3</v>
      </c>
    </row>
    <row r="20" spans="1:7">
      <c r="A20" s="160"/>
      <c r="B20" s="19" t="s">
        <v>120</v>
      </c>
      <c r="C20" s="75">
        <v>6953.2418479999997</v>
      </c>
      <c r="D20" s="76">
        <v>6872.7648920000011</v>
      </c>
      <c r="E20" s="76">
        <v>6906.7908989999996</v>
      </c>
      <c r="F20" s="109">
        <v>1.1709545905415005E-2</v>
      </c>
      <c r="G20" s="110">
        <v>6.7254025319813055E-3</v>
      </c>
    </row>
    <row r="21" spans="1:7">
      <c r="A21" s="160"/>
      <c r="B21" s="19" t="s">
        <v>121</v>
      </c>
      <c r="C21" s="78">
        <v>197209.697835</v>
      </c>
      <c r="D21" s="79">
        <v>196101.31873100001</v>
      </c>
      <c r="E21" s="79">
        <v>196297.17100700003</v>
      </c>
      <c r="F21" s="111">
        <v>5.6520736891137388E-3</v>
      </c>
      <c r="G21" s="112">
        <v>4.6487008616513973E-3</v>
      </c>
    </row>
    <row r="22" spans="1:7">
      <c r="A22" s="153" t="s">
        <v>11</v>
      </c>
      <c r="B22" s="18" t="s">
        <v>4</v>
      </c>
      <c r="C22" s="105">
        <v>2136524.2319753002</v>
      </c>
      <c r="D22" s="106">
        <v>2135842.7283576</v>
      </c>
      <c r="E22" s="106">
        <v>2136359.0873564002</v>
      </c>
      <c r="F22" s="107">
        <v>3.1907949431475487E-4</v>
      </c>
      <c r="G22" s="108">
        <v>7.7301901107075782E-5</v>
      </c>
    </row>
    <row r="23" spans="1:7">
      <c r="A23" s="154"/>
      <c r="B23" s="19" t="s">
        <v>120</v>
      </c>
      <c r="C23" s="75">
        <v>65954.165288000018</v>
      </c>
      <c r="D23" s="76">
        <v>66674.041259999998</v>
      </c>
      <c r="E23" s="76">
        <v>69535.862400999991</v>
      </c>
      <c r="F23" s="109">
        <v>-1.0796945233794574E-2</v>
      </c>
      <c r="G23" s="110">
        <v>-5.150863150794064E-2</v>
      </c>
    </row>
    <row r="24" spans="1:7">
      <c r="A24" s="154"/>
      <c r="B24" s="19" t="s">
        <v>121</v>
      </c>
      <c r="C24" s="75">
        <v>2070570.0666872999</v>
      </c>
      <c r="D24" s="76">
        <v>2069168.6870976</v>
      </c>
      <c r="E24" s="76">
        <v>2066823.2249554</v>
      </c>
      <c r="F24" s="109">
        <v>6.7726696157653871E-4</v>
      </c>
      <c r="G24" s="110">
        <v>1.8128506040862478E-3</v>
      </c>
    </row>
    <row r="25" spans="1:7">
      <c r="A25" s="154"/>
      <c r="B25" s="19" t="s">
        <v>5</v>
      </c>
      <c r="C25" s="75">
        <v>1629971.7634394513</v>
      </c>
      <c r="D25" s="76">
        <v>1631354.010366051</v>
      </c>
      <c r="E25" s="76">
        <v>1631458.390409379</v>
      </c>
      <c r="F25" s="109">
        <v>-8.4730041291864833E-4</v>
      </c>
      <c r="G25" s="110">
        <v>-9.112257956849591E-4</v>
      </c>
    </row>
    <row r="26" spans="1:7">
      <c r="A26" s="154"/>
      <c r="B26" s="19" t="s">
        <v>119</v>
      </c>
      <c r="C26" s="78">
        <v>506552.46864515095</v>
      </c>
      <c r="D26" s="79">
        <v>504488.71800812846</v>
      </c>
      <c r="E26" s="79">
        <v>504900.69695175451</v>
      </c>
      <c r="F26" s="111">
        <v>4.0907765889607777E-3</v>
      </c>
      <c r="G26" s="112">
        <v>3.2714783389460726E-3</v>
      </c>
    </row>
    <row r="27" spans="1:7">
      <c r="A27" s="153" t="s">
        <v>12</v>
      </c>
      <c r="B27" s="18" t="s">
        <v>4</v>
      </c>
      <c r="C27" s="105">
        <v>26444977.624217927</v>
      </c>
      <c r="D27" s="106">
        <v>26433252.108680107</v>
      </c>
      <c r="E27" s="106">
        <v>26300565.242212847</v>
      </c>
      <c r="F27" s="113">
        <v>4.435895927452056E-4</v>
      </c>
      <c r="G27" s="114">
        <v>5.4908470854191493E-3</v>
      </c>
    </row>
    <row r="28" spans="1:7">
      <c r="A28" s="154"/>
      <c r="B28" s="19" t="s">
        <v>120</v>
      </c>
      <c r="C28" s="75">
        <v>744005.8344984001</v>
      </c>
      <c r="D28" s="76">
        <v>756977.9103029999</v>
      </c>
      <c r="E28" s="76">
        <v>797321.67779960006</v>
      </c>
      <c r="F28" s="109">
        <v>-1.7136663604103569E-2</v>
      </c>
      <c r="G28" s="110">
        <v>-6.6868673943919071E-2</v>
      </c>
    </row>
    <row r="29" spans="1:7">
      <c r="A29" s="154"/>
      <c r="B29" s="19" t="s">
        <v>121</v>
      </c>
      <c r="C29" s="75">
        <v>25700971.789719526</v>
      </c>
      <c r="D29" s="76">
        <v>25676274.19837711</v>
      </c>
      <c r="E29" s="76">
        <v>25503243.564413249</v>
      </c>
      <c r="F29" s="109">
        <v>9.6188376676459904E-4</v>
      </c>
      <c r="G29" s="110">
        <v>7.7530618725761809E-3</v>
      </c>
    </row>
    <row r="30" spans="1:7">
      <c r="A30" s="154"/>
      <c r="B30" s="19" t="s">
        <v>5</v>
      </c>
      <c r="C30" s="75">
        <v>20680768.949226197</v>
      </c>
      <c r="D30" s="76">
        <v>20693295.900905464</v>
      </c>
      <c r="E30" s="76">
        <v>20592590.688406296</v>
      </c>
      <c r="F30" s="109">
        <v>-6.0536280635308827E-4</v>
      </c>
      <c r="G30" s="110">
        <v>4.2820382415285638E-3</v>
      </c>
    </row>
    <row r="31" spans="1:7">
      <c r="A31" s="155"/>
      <c r="B31" s="20" t="s">
        <v>119</v>
      </c>
      <c r="C31" s="78">
        <v>5764208.6753998622</v>
      </c>
      <c r="D31" s="79">
        <v>5739956.2075139973</v>
      </c>
      <c r="E31" s="79">
        <v>5707974.5537319975</v>
      </c>
      <c r="F31" s="111">
        <v>4.2252008567794912E-3</v>
      </c>
      <c r="G31" s="112">
        <v>9.8518522005494307E-3</v>
      </c>
    </row>
    <row r="33" spans="1:1" ht="12" customHeight="1">
      <c r="A33" s="8" t="s">
        <v>113</v>
      </c>
    </row>
    <row r="34" spans="1:1" ht="12" customHeight="1">
      <c r="A34" s="8" t="s">
        <v>102</v>
      </c>
    </row>
    <row r="35" spans="1:1" ht="12" customHeight="1">
      <c r="A35" s="8" t="s">
        <v>103</v>
      </c>
    </row>
  </sheetData>
  <mergeCells count="9">
    <mergeCell ref="A27:A31"/>
    <mergeCell ref="F5:G5"/>
    <mergeCell ref="C5:E5"/>
    <mergeCell ref="A7:A9"/>
    <mergeCell ref="A10:A12"/>
    <mergeCell ref="A13:A15"/>
    <mergeCell ref="A16:A18"/>
    <mergeCell ref="A19:A21"/>
    <mergeCell ref="A22:A26"/>
  </mergeCells>
  <conditionalFormatting sqref="F7:G31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I38"/>
  <sheetViews>
    <sheetView workbookViewId="0">
      <selection activeCell="A4" sqref="A4"/>
    </sheetView>
  </sheetViews>
  <sheetFormatPr baseColWidth="10" defaultRowHeight="15.75"/>
  <cols>
    <col min="1" max="1" width="17.42578125" style="1" customWidth="1"/>
    <col min="2" max="2" width="21.28515625" style="1" customWidth="1"/>
    <col min="3" max="4" width="11.42578125" style="1"/>
    <col min="5" max="5" width="12.7109375" style="1" customWidth="1"/>
    <col min="6" max="16384" width="11.42578125" style="1"/>
  </cols>
  <sheetData>
    <row r="1" spans="1:9" ht="21.75">
      <c r="C1" s="10" t="s">
        <v>116</v>
      </c>
      <c r="D1" s="4"/>
      <c r="E1" s="4"/>
      <c r="F1" s="4"/>
      <c r="G1" s="4"/>
      <c r="H1" s="4"/>
      <c r="I1" s="4"/>
    </row>
    <row r="2" spans="1:9">
      <c r="A2" s="22"/>
    </row>
    <row r="3" spans="1:9" ht="15.75" customHeight="1">
      <c r="A3" s="12" t="str">
        <f>CONCATENATE("Figure 14 - Répartition des DPAE par type de contrat au ",D6)</f>
        <v>Figure 14 - Répartition des DPAE par type de contrat au 2023-T4</v>
      </c>
    </row>
    <row r="4" spans="1:9">
      <c r="A4" s="12" t="str">
        <f>CONCATENATE("Figure 15 - Évolution trimestrielle des DPAE par type de contrat au ",D6)</f>
        <v>Figure 15 - Évolution trimestrielle des DPAE par type de contrat au 2023-T4</v>
      </c>
    </row>
    <row r="5" spans="1:9" ht="15.75" customHeight="1">
      <c r="A5" s="14"/>
      <c r="B5" s="14"/>
      <c r="C5" s="158" t="s">
        <v>15</v>
      </c>
      <c r="D5" s="157"/>
      <c r="E5" s="161" t="s">
        <v>27</v>
      </c>
    </row>
    <row r="6" spans="1:9">
      <c r="A6" s="14"/>
      <c r="B6" s="14"/>
      <c r="C6" s="82" t="s">
        <v>134</v>
      </c>
      <c r="D6" s="82" t="s">
        <v>133</v>
      </c>
      <c r="E6" s="162"/>
    </row>
    <row r="7" spans="1:9">
      <c r="A7" s="159" t="s">
        <v>6</v>
      </c>
      <c r="B7" s="34" t="s">
        <v>89</v>
      </c>
      <c r="C7" s="42">
        <v>19914.825664739001</v>
      </c>
      <c r="D7" s="42">
        <v>19391.582218912299</v>
      </c>
      <c r="E7" s="30" t="s">
        <v>308</v>
      </c>
    </row>
    <row r="8" spans="1:9">
      <c r="A8" s="160"/>
      <c r="B8" s="36" t="s">
        <v>90</v>
      </c>
      <c r="C8" s="42">
        <v>5548.0262760304004</v>
      </c>
      <c r="D8" s="42">
        <v>5514.7455976329002</v>
      </c>
      <c r="E8" s="30" t="s">
        <v>309</v>
      </c>
    </row>
    <row r="9" spans="1:9">
      <c r="A9" s="160"/>
      <c r="B9" s="37" t="s">
        <v>91</v>
      </c>
      <c r="C9" s="42">
        <v>3952.3552860404998</v>
      </c>
      <c r="D9" s="42">
        <v>4028.5386886896999</v>
      </c>
      <c r="E9" s="30" t="s">
        <v>310</v>
      </c>
    </row>
    <row r="10" spans="1:9">
      <c r="A10" s="160"/>
      <c r="B10" s="38" t="s">
        <v>4</v>
      </c>
      <c r="C10" s="42">
        <v>29415.2072268099</v>
      </c>
      <c r="D10" s="42">
        <v>28934.866505234899</v>
      </c>
      <c r="E10" s="30" t="s">
        <v>311</v>
      </c>
    </row>
    <row r="11" spans="1:9">
      <c r="A11" s="159" t="s">
        <v>7</v>
      </c>
      <c r="B11" s="34" t="s">
        <v>89</v>
      </c>
      <c r="C11" s="42">
        <v>148067.65988338299</v>
      </c>
      <c r="D11" s="42">
        <v>148784.356426207</v>
      </c>
      <c r="E11" s="30" t="s">
        <v>189</v>
      </c>
    </row>
    <row r="12" spans="1:9">
      <c r="A12" s="160"/>
      <c r="B12" s="36" t="s">
        <v>90</v>
      </c>
      <c r="C12" s="42">
        <v>41621.840229018002</v>
      </c>
      <c r="D12" s="42">
        <v>40779.121268452996</v>
      </c>
      <c r="E12" s="30" t="s">
        <v>312</v>
      </c>
    </row>
    <row r="13" spans="1:9">
      <c r="A13" s="160"/>
      <c r="B13" s="37" t="s">
        <v>91</v>
      </c>
      <c r="C13" s="42">
        <v>42078.498375752701</v>
      </c>
      <c r="D13" s="42">
        <v>40671.891213132403</v>
      </c>
      <c r="E13" s="30" t="s">
        <v>313</v>
      </c>
    </row>
    <row r="14" spans="1:9">
      <c r="A14" s="160"/>
      <c r="B14" s="38" t="s">
        <v>4</v>
      </c>
      <c r="C14" s="42">
        <v>231767.99848815371</v>
      </c>
      <c r="D14" s="42">
        <v>230235.36890779241</v>
      </c>
      <c r="E14" s="30" t="s">
        <v>209</v>
      </c>
    </row>
    <row r="15" spans="1:9">
      <c r="A15" s="159" t="s">
        <v>8</v>
      </c>
      <c r="B15" s="34" t="s">
        <v>89</v>
      </c>
      <c r="C15" s="42">
        <v>38173.896349579001</v>
      </c>
      <c r="D15" s="42">
        <v>40000.514778615005</v>
      </c>
      <c r="E15" s="30" t="s">
        <v>314</v>
      </c>
    </row>
    <row r="16" spans="1:9">
      <c r="A16" s="160"/>
      <c r="B16" s="36" t="s">
        <v>90</v>
      </c>
      <c r="C16" s="42">
        <v>8902.343515343</v>
      </c>
      <c r="D16" s="42">
        <v>8497.3613523069998</v>
      </c>
      <c r="E16" s="30" t="s">
        <v>315</v>
      </c>
    </row>
    <row r="17" spans="1:5">
      <c r="A17" s="160"/>
      <c r="B17" s="37" t="s">
        <v>91</v>
      </c>
      <c r="C17" s="42">
        <v>10716.7711697739</v>
      </c>
      <c r="D17" s="42">
        <v>10734.059452118299</v>
      </c>
      <c r="E17" s="30" t="s">
        <v>190</v>
      </c>
    </row>
    <row r="18" spans="1:5">
      <c r="A18" s="160"/>
      <c r="B18" s="38" t="s">
        <v>4</v>
      </c>
      <c r="C18" s="42">
        <v>57793.011034695897</v>
      </c>
      <c r="D18" s="42">
        <v>59231.9355830403</v>
      </c>
      <c r="E18" s="30" t="s">
        <v>316</v>
      </c>
    </row>
    <row r="19" spans="1:5">
      <c r="A19" s="159" t="s">
        <v>9</v>
      </c>
      <c r="B19" s="34" t="s">
        <v>89</v>
      </c>
      <c r="C19" s="42">
        <v>61020.100639607997</v>
      </c>
      <c r="D19" s="42">
        <v>65270.758036172003</v>
      </c>
      <c r="E19" s="30" t="s">
        <v>317</v>
      </c>
    </row>
    <row r="20" spans="1:5">
      <c r="A20" s="160"/>
      <c r="B20" s="36" t="s">
        <v>90</v>
      </c>
      <c r="C20" s="42">
        <v>19394.487972308998</v>
      </c>
      <c r="D20" s="42">
        <v>18305.879468270999</v>
      </c>
      <c r="E20" s="30" t="s">
        <v>318</v>
      </c>
    </row>
    <row r="21" spans="1:5">
      <c r="A21" s="160"/>
      <c r="B21" s="37" t="s">
        <v>91</v>
      </c>
      <c r="C21" s="42">
        <v>15266.086860853</v>
      </c>
      <c r="D21" s="42">
        <v>14304.250159783</v>
      </c>
      <c r="E21" s="30" t="s">
        <v>319</v>
      </c>
    </row>
    <row r="22" spans="1:5">
      <c r="A22" s="160"/>
      <c r="B22" s="38" t="s">
        <v>4</v>
      </c>
      <c r="C22" s="42">
        <v>95680.675472770003</v>
      </c>
      <c r="D22" s="42">
        <v>97880.887664226</v>
      </c>
      <c r="E22" s="30" t="s">
        <v>320</v>
      </c>
    </row>
    <row r="23" spans="1:5">
      <c r="A23" s="159" t="s">
        <v>10</v>
      </c>
      <c r="B23" s="34" t="s">
        <v>89</v>
      </c>
      <c r="C23" s="42">
        <v>21715.652333978</v>
      </c>
      <c r="D23" s="42">
        <v>22363.439295481501</v>
      </c>
      <c r="E23" s="30" t="s">
        <v>321</v>
      </c>
    </row>
    <row r="24" spans="1:5">
      <c r="A24" s="160"/>
      <c r="B24" s="36" t="s">
        <v>90</v>
      </c>
      <c r="C24" s="42">
        <v>8088.6828626913002</v>
      </c>
      <c r="D24" s="42">
        <v>8280.243441061999</v>
      </c>
      <c r="E24" s="30" t="s">
        <v>322</v>
      </c>
    </row>
    <row r="25" spans="1:5">
      <c r="A25" s="160"/>
      <c r="B25" s="37" t="s">
        <v>91</v>
      </c>
      <c r="C25" s="42">
        <v>5883.7991872237999</v>
      </c>
      <c r="D25" s="42">
        <v>5445.1351742943998</v>
      </c>
      <c r="E25" s="30" t="s">
        <v>323</v>
      </c>
    </row>
    <row r="26" spans="1:5">
      <c r="A26" s="160"/>
      <c r="B26" s="38" t="s">
        <v>4</v>
      </c>
      <c r="C26" s="42">
        <v>35688.134383893099</v>
      </c>
      <c r="D26" s="42">
        <v>36088.817910837897</v>
      </c>
      <c r="E26" s="30" t="s">
        <v>214</v>
      </c>
    </row>
    <row r="27" spans="1:5">
      <c r="A27" s="159" t="s">
        <v>11</v>
      </c>
      <c r="B27" s="34" t="s">
        <v>89</v>
      </c>
      <c r="C27" s="42">
        <v>290716.31893229298</v>
      </c>
      <c r="D27" s="42">
        <v>296642.51038938679</v>
      </c>
      <c r="E27" s="30" t="s">
        <v>324</v>
      </c>
    </row>
    <row r="28" spans="1:5">
      <c r="A28" s="160"/>
      <c r="B28" s="36" t="s">
        <v>90</v>
      </c>
      <c r="C28" s="42">
        <v>83834.145873913702</v>
      </c>
      <c r="D28" s="42">
        <v>81524.431698996399</v>
      </c>
      <c r="E28" s="30" t="s">
        <v>325</v>
      </c>
    </row>
    <row r="29" spans="1:5">
      <c r="A29" s="160"/>
      <c r="B29" s="37" t="s">
        <v>91</v>
      </c>
      <c r="C29" s="42">
        <v>77870.102160873299</v>
      </c>
      <c r="D29" s="42">
        <v>75297.532769378406</v>
      </c>
      <c r="E29" s="30" t="s">
        <v>313</v>
      </c>
    </row>
    <row r="30" spans="1:5">
      <c r="A30" s="160"/>
      <c r="B30" s="38" t="s">
        <v>4</v>
      </c>
      <c r="C30" s="42">
        <v>452420.56696708</v>
      </c>
      <c r="D30" s="42">
        <v>453464.47485776158</v>
      </c>
      <c r="E30" s="30" t="s">
        <v>190</v>
      </c>
    </row>
    <row r="31" spans="1:5">
      <c r="A31" s="153" t="s">
        <v>12</v>
      </c>
      <c r="B31" s="34" t="s">
        <v>89</v>
      </c>
      <c r="C31" s="42">
        <v>4512184.6420739163</v>
      </c>
      <c r="D31" s="42">
        <v>4572215.7893327018</v>
      </c>
      <c r="E31" s="30" t="s">
        <v>326</v>
      </c>
    </row>
    <row r="32" spans="1:5">
      <c r="A32" s="154"/>
      <c r="B32" s="36" t="s">
        <v>90</v>
      </c>
      <c r="C32" s="42">
        <v>1153374.8824831201</v>
      </c>
      <c r="D32" s="42">
        <v>1125095.1066890892</v>
      </c>
      <c r="E32" s="30" t="s">
        <v>327</v>
      </c>
    </row>
    <row r="33" spans="1:5">
      <c r="A33" s="154"/>
      <c r="B33" s="37" t="s">
        <v>91</v>
      </c>
      <c r="C33" s="42">
        <v>1231582.7902442741</v>
      </c>
      <c r="D33" s="42">
        <v>1219510.8743018457</v>
      </c>
      <c r="E33" s="30" t="s">
        <v>328</v>
      </c>
    </row>
    <row r="34" spans="1:5">
      <c r="A34" s="155"/>
      <c r="B34" s="87" t="s">
        <v>4</v>
      </c>
      <c r="C34" s="42">
        <v>6897142.3148013102</v>
      </c>
      <c r="D34" s="42">
        <v>6916821.7703236369</v>
      </c>
      <c r="E34" s="30" t="s">
        <v>187</v>
      </c>
    </row>
    <row r="36" spans="1:5" ht="12" customHeight="1">
      <c r="A36" s="8" t="s">
        <v>117</v>
      </c>
    </row>
    <row r="37" spans="1:5" ht="12" customHeight="1">
      <c r="A37" s="8" t="s">
        <v>108</v>
      </c>
    </row>
    <row r="38" spans="1:5" ht="12" customHeight="1">
      <c r="A38" s="8" t="s">
        <v>109</v>
      </c>
    </row>
  </sheetData>
  <mergeCells count="9">
    <mergeCell ref="A31:A34"/>
    <mergeCell ref="C5:D5"/>
    <mergeCell ref="E5:E6"/>
    <mergeCell ref="A7:A10"/>
    <mergeCell ref="A11:A14"/>
    <mergeCell ref="A15:A18"/>
    <mergeCell ref="A19:A22"/>
    <mergeCell ref="A23:A26"/>
    <mergeCell ref="A27:A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H51"/>
  <sheetViews>
    <sheetView workbookViewId="0">
      <selection activeCell="A4" sqref="A4"/>
    </sheetView>
  </sheetViews>
  <sheetFormatPr baseColWidth="10" defaultRowHeight="15.75"/>
  <cols>
    <col min="1" max="1" width="16.85546875" style="1" customWidth="1"/>
    <col min="2" max="2" width="20.5703125" style="1" customWidth="1"/>
    <col min="3" max="3" width="12.28515625" style="1" bestFit="1" customWidth="1"/>
    <col min="4" max="4" width="11.42578125" style="1"/>
    <col min="5" max="5" width="12.57031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128</v>
      </c>
    </row>
    <row r="4" spans="1:8">
      <c r="A4" s="13"/>
      <c r="B4" s="14"/>
      <c r="C4" s="180" t="s">
        <v>93</v>
      </c>
      <c r="D4" s="181"/>
      <c r="E4" s="158" t="s">
        <v>94</v>
      </c>
      <c r="F4" s="157"/>
      <c r="G4" s="158" t="s">
        <v>95</v>
      </c>
      <c r="H4" s="157"/>
    </row>
    <row r="5" spans="1:8" ht="30">
      <c r="A5" s="13"/>
      <c r="B5" s="14"/>
      <c r="C5" s="82" t="s">
        <v>329</v>
      </c>
      <c r="D5" s="88" t="s">
        <v>28</v>
      </c>
      <c r="E5" s="82" t="s">
        <v>329</v>
      </c>
      <c r="F5" s="88" t="s">
        <v>28</v>
      </c>
      <c r="G5" s="82" t="s">
        <v>329</v>
      </c>
      <c r="H5" s="88" t="s">
        <v>28</v>
      </c>
    </row>
    <row r="6" spans="1:8" ht="15.75" customHeight="1">
      <c r="A6" s="159" t="s">
        <v>6</v>
      </c>
      <c r="B6" s="34" t="s">
        <v>21</v>
      </c>
      <c r="C6" s="42">
        <v>7046</v>
      </c>
      <c r="D6" s="41">
        <v>-1.3999999999999999E-2</v>
      </c>
      <c r="E6" s="42">
        <v>3233</v>
      </c>
      <c r="F6" s="41">
        <v>6.9999999999999993E-3</v>
      </c>
      <c r="G6" s="42">
        <v>3813</v>
      </c>
      <c r="H6" s="41">
        <v>-3.1E-2</v>
      </c>
    </row>
    <row r="7" spans="1:8" ht="15.75" customHeight="1">
      <c r="A7" s="160"/>
      <c r="B7" s="36" t="s">
        <v>22</v>
      </c>
      <c r="C7" s="42">
        <v>24204</v>
      </c>
      <c r="D7" s="41">
        <v>-2.8999999999999998E-2</v>
      </c>
      <c r="E7" s="42">
        <v>23285</v>
      </c>
      <c r="F7" s="41">
        <v>-3.2000000000000001E-2</v>
      </c>
      <c r="G7" s="42">
        <v>919</v>
      </c>
      <c r="H7" s="41">
        <v>4.2000000000000003E-2</v>
      </c>
    </row>
    <row r="8" spans="1:8" ht="15.75" customHeight="1">
      <c r="A8" s="160"/>
      <c r="B8" s="37" t="s">
        <v>23</v>
      </c>
      <c r="C8" s="42">
        <v>10892</v>
      </c>
      <c r="D8" s="41">
        <v>2.2000000000000002E-2</v>
      </c>
      <c r="E8" s="42">
        <v>8643</v>
      </c>
      <c r="F8" s="41">
        <v>2.6000000000000002E-2</v>
      </c>
      <c r="G8" s="42">
        <v>2249</v>
      </c>
      <c r="H8" s="41">
        <v>5.0000000000000001E-3</v>
      </c>
    </row>
    <row r="9" spans="1:8" ht="15.75" customHeight="1">
      <c r="A9" s="160"/>
      <c r="B9" s="38" t="s">
        <v>24</v>
      </c>
      <c r="C9" s="42">
        <v>65723</v>
      </c>
      <c r="D9" s="41">
        <v>-6.0000000000000001E-3</v>
      </c>
      <c r="E9" s="42">
        <v>58191</v>
      </c>
      <c r="F9" s="41">
        <v>-0.01</v>
      </c>
      <c r="G9" s="42">
        <v>7532</v>
      </c>
      <c r="H9" s="41">
        <v>3.1E-2</v>
      </c>
    </row>
    <row r="10" spans="1:8" ht="15.75" customHeight="1">
      <c r="A10" s="160"/>
      <c r="B10" s="39" t="s">
        <v>25</v>
      </c>
      <c r="C10" s="42">
        <v>64330</v>
      </c>
      <c r="D10" s="41">
        <v>1E-3</v>
      </c>
      <c r="E10" s="42">
        <v>61718</v>
      </c>
      <c r="F10" s="41">
        <v>1E-3</v>
      </c>
      <c r="G10" s="42">
        <v>2612</v>
      </c>
      <c r="H10" s="41">
        <v>-3.0000000000000001E-3</v>
      </c>
    </row>
    <row r="11" spans="1:8" ht="15.75" customHeight="1">
      <c r="A11" s="163"/>
      <c r="B11" s="40" t="s">
        <v>26</v>
      </c>
      <c r="C11" s="42">
        <v>172195</v>
      </c>
      <c r="D11" s="41">
        <v>-5.0000000000000001E-3</v>
      </c>
      <c r="E11" s="42">
        <v>155070</v>
      </c>
      <c r="F11" s="41">
        <v>-6.9999999999999993E-3</v>
      </c>
      <c r="G11" s="42">
        <v>17125</v>
      </c>
      <c r="H11" s="41">
        <v>8.0000000000000002E-3</v>
      </c>
    </row>
    <row r="12" spans="1:8" ht="15.75" customHeight="1">
      <c r="A12" s="159" t="s">
        <v>7</v>
      </c>
      <c r="B12" s="34" t="s">
        <v>21</v>
      </c>
      <c r="C12" s="42">
        <v>11393</v>
      </c>
      <c r="D12" s="41">
        <v>-1E-3</v>
      </c>
      <c r="E12" s="42">
        <v>6022</v>
      </c>
      <c r="F12" s="41">
        <v>2.7999999999999997E-2</v>
      </c>
      <c r="G12" s="42">
        <v>5371</v>
      </c>
      <c r="H12" s="41">
        <v>-3.1E-2</v>
      </c>
    </row>
    <row r="13" spans="1:8" ht="15.75" customHeight="1">
      <c r="A13" s="160"/>
      <c r="B13" s="36" t="s">
        <v>22</v>
      </c>
      <c r="C13" s="42">
        <v>127774</v>
      </c>
      <c r="D13" s="41">
        <v>-5.0000000000000001E-3</v>
      </c>
      <c r="E13" s="42">
        <v>123733</v>
      </c>
      <c r="F13" s="41">
        <v>-6.0000000000000001E-3</v>
      </c>
      <c r="G13" s="42">
        <v>4041</v>
      </c>
      <c r="H13" s="41">
        <v>4.2000000000000003E-2</v>
      </c>
    </row>
    <row r="14" spans="1:8" ht="15.75" customHeight="1">
      <c r="A14" s="160"/>
      <c r="B14" s="37" t="s">
        <v>23</v>
      </c>
      <c r="C14" s="42">
        <v>58971</v>
      </c>
      <c r="D14" s="41">
        <v>3.3000000000000002E-2</v>
      </c>
      <c r="E14" s="42">
        <v>50366</v>
      </c>
      <c r="F14" s="41">
        <v>2.6000000000000002E-2</v>
      </c>
      <c r="G14" s="42">
        <v>8605</v>
      </c>
      <c r="H14" s="41">
        <v>7.8E-2</v>
      </c>
    </row>
    <row r="15" spans="1:8" ht="15.75" customHeight="1">
      <c r="A15" s="160"/>
      <c r="B15" s="38" t="s">
        <v>24</v>
      </c>
      <c r="C15" s="42">
        <v>514057</v>
      </c>
      <c r="D15" s="41">
        <v>6.9999999999999993E-3</v>
      </c>
      <c r="E15" s="42">
        <v>466735</v>
      </c>
      <c r="F15" s="41">
        <v>3.0000000000000001E-3</v>
      </c>
      <c r="G15" s="42">
        <v>47322</v>
      </c>
      <c r="H15" s="41">
        <v>0.05</v>
      </c>
    </row>
    <row r="16" spans="1:8" ht="15.75" customHeight="1">
      <c r="A16" s="160"/>
      <c r="B16" s="39" t="s">
        <v>25</v>
      </c>
      <c r="C16" s="42">
        <v>372487</v>
      </c>
      <c r="D16" s="41">
        <v>9.0000000000000011E-3</v>
      </c>
      <c r="E16" s="42">
        <v>353178</v>
      </c>
      <c r="F16" s="41">
        <v>0.01</v>
      </c>
      <c r="G16" s="42">
        <v>19309</v>
      </c>
      <c r="H16" s="41">
        <v>-1E-3</v>
      </c>
    </row>
    <row r="17" spans="1:8" ht="15.75" customHeight="1">
      <c r="A17" s="163"/>
      <c r="B17" s="40" t="s">
        <v>26</v>
      </c>
      <c r="C17" s="42">
        <v>1084682</v>
      </c>
      <c r="D17" s="41">
        <v>8.0000000000000002E-3</v>
      </c>
      <c r="E17" s="42">
        <v>1000034</v>
      </c>
      <c r="F17" s="41">
        <v>6.0000000000000001E-3</v>
      </c>
      <c r="G17" s="42">
        <v>84648</v>
      </c>
      <c r="H17" s="41">
        <v>3.5000000000000003E-2</v>
      </c>
    </row>
    <row r="18" spans="1:8" ht="15.75" customHeight="1">
      <c r="A18" s="159" t="s">
        <v>8</v>
      </c>
      <c r="B18" s="34" t="s">
        <v>21</v>
      </c>
      <c r="C18" s="42">
        <v>5037</v>
      </c>
      <c r="D18" s="41">
        <v>-9.0000000000000011E-3</v>
      </c>
      <c r="E18" s="42">
        <v>2173</v>
      </c>
      <c r="F18" s="41">
        <v>2.1000000000000001E-2</v>
      </c>
      <c r="G18" s="42">
        <v>2864</v>
      </c>
      <c r="H18" s="41">
        <v>-0.03</v>
      </c>
    </row>
    <row r="19" spans="1:8" ht="15.75" customHeight="1">
      <c r="A19" s="160"/>
      <c r="B19" s="36" t="s">
        <v>22</v>
      </c>
      <c r="C19" s="42">
        <v>42573</v>
      </c>
      <c r="D19" s="41">
        <v>-0.03</v>
      </c>
      <c r="E19" s="42">
        <v>41246</v>
      </c>
      <c r="F19" s="41">
        <v>-3.1E-2</v>
      </c>
      <c r="G19" s="42">
        <v>1327</v>
      </c>
      <c r="H19" s="41">
        <v>2E-3</v>
      </c>
    </row>
    <row r="20" spans="1:8" ht="15.75" customHeight="1">
      <c r="A20" s="160"/>
      <c r="B20" s="37" t="s">
        <v>23</v>
      </c>
      <c r="C20" s="42">
        <v>18806</v>
      </c>
      <c r="D20" s="41">
        <v>3.9E-2</v>
      </c>
      <c r="E20" s="42">
        <v>15088</v>
      </c>
      <c r="F20" s="41">
        <v>4.2999999999999997E-2</v>
      </c>
      <c r="G20" s="42">
        <v>3718</v>
      </c>
      <c r="H20" s="41">
        <v>2.1000000000000001E-2</v>
      </c>
    </row>
    <row r="21" spans="1:8" ht="15.75" customHeight="1">
      <c r="A21" s="160"/>
      <c r="B21" s="38" t="s">
        <v>24</v>
      </c>
      <c r="C21" s="42">
        <v>127596</v>
      </c>
      <c r="D21" s="41">
        <v>8.0000000000000002E-3</v>
      </c>
      <c r="E21" s="42">
        <v>113982</v>
      </c>
      <c r="F21" s="41">
        <v>5.0000000000000001E-3</v>
      </c>
      <c r="G21" s="42">
        <v>13614</v>
      </c>
      <c r="H21" s="41">
        <v>3.7000000000000005E-2</v>
      </c>
    </row>
    <row r="22" spans="1:8" ht="15.75" customHeight="1">
      <c r="A22" s="160"/>
      <c r="B22" s="39" t="s">
        <v>25</v>
      </c>
      <c r="C22" s="42">
        <v>87486</v>
      </c>
      <c r="D22" s="41">
        <v>2E-3</v>
      </c>
      <c r="E22" s="42">
        <v>83461</v>
      </c>
      <c r="F22" s="41">
        <v>3.0000000000000001E-3</v>
      </c>
      <c r="G22" s="42">
        <v>4025</v>
      </c>
      <c r="H22" s="41">
        <v>-1.2E-2</v>
      </c>
    </row>
    <row r="23" spans="1:8" ht="15.75" customHeight="1">
      <c r="A23" s="163"/>
      <c r="B23" s="40" t="s">
        <v>26</v>
      </c>
      <c r="C23" s="42">
        <v>281498</v>
      </c>
      <c r="D23" s="41">
        <v>2E-3</v>
      </c>
      <c r="E23" s="42">
        <v>255950</v>
      </c>
      <c r="F23" s="41">
        <v>0</v>
      </c>
      <c r="G23" s="42">
        <v>25548</v>
      </c>
      <c r="H23" s="41">
        <v>1.7000000000000001E-2</v>
      </c>
    </row>
    <row r="24" spans="1:8" ht="15.75" customHeight="1">
      <c r="A24" s="159" t="s">
        <v>9</v>
      </c>
      <c r="B24" s="34" t="s">
        <v>21</v>
      </c>
      <c r="C24" s="42">
        <v>10846</v>
      </c>
      <c r="D24" s="41">
        <v>-1.7000000000000001E-2</v>
      </c>
      <c r="E24" s="42">
        <v>4923</v>
      </c>
      <c r="F24" s="41">
        <v>-2E-3</v>
      </c>
      <c r="G24" s="42">
        <v>5923</v>
      </c>
      <c r="H24" s="41">
        <v>-2.7999999999999997E-2</v>
      </c>
    </row>
    <row r="25" spans="1:8" ht="15.75" customHeight="1">
      <c r="A25" s="160"/>
      <c r="B25" s="36" t="s">
        <v>22</v>
      </c>
      <c r="C25" s="42">
        <v>66773</v>
      </c>
      <c r="D25" s="41">
        <v>-1.1000000000000001E-2</v>
      </c>
      <c r="E25" s="42">
        <v>64581</v>
      </c>
      <c r="F25" s="41">
        <v>-1.2E-2</v>
      </c>
      <c r="G25" s="42">
        <v>2192</v>
      </c>
      <c r="H25" s="41">
        <v>1.3000000000000001E-2</v>
      </c>
    </row>
    <row r="26" spans="1:8" ht="15.75" customHeight="1">
      <c r="A26" s="160"/>
      <c r="B26" s="37" t="s">
        <v>23</v>
      </c>
      <c r="C26" s="42">
        <v>35453</v>
      </c>
      <c r="D26" s="41">
        <v>0.03</v>
      </c>
      <c r="E26" s="42">
        <v>30295</v>
      </c>
      <c r="F26" s="41">
        <v>2.7999999999999997E-2</v>
      </c>
      <c r="G26" s="42">
        <v>5158</v>
      </c>
      <c r="H26" s="41">
        <v>0.04</v>
      </c>
    </row>
    <row r="27" spans="1:8" ht="15.75" customHeight="1">
      <c r="A27" s="160"/>
      <c r="B27" s="38" t="s">
        <v>24</v>
      </c>
      <c r="C27" s="42">
        <v>213663</v>
      </c>
      <c r="D27" s="41">
        <v>0.01</v>
      </c>
      <c r="E27" s="42">
        <v>191420</v>
      </c>
      <c r="F27" s="41">
        <v>6.9999999999999993E-3</v>
      </c>
      <c r="G27" s="42">
        <v>22243</v>
      </c>
      <c r="H27" s="41">
        <v>4.0999999999999995E-2</v>
      </c>
    </row>
    <row r="28" spans="1:8" ht="15.75" customHeight="1">
      <c r="A28" s="160"/>
      <c r="B28" s="39" t="s">
        <v>25</v>
      </c>
      <c r="C28" s="42">
        <v>182116</v>
      </c>
      <c r="D28" s="41">
        <v>3.0000000000000001E-3</v>
      </c>
      <c r="E28" s="42">
        <v>172908</v>
      </c>
      <c r="F28" s="41">
        <v>4.0000000000000001E-3</v>
      </c>
      <c r="G28" s="42">
        <v>9208</v>
      </c>
      <c r="H28" s="41">
        <v>-1.1000000000000001E-2</v>
      </c>
    </row>
    <row r="29" spans="1:8" ht="15.75" customHeight="1">
      <c r="A29" s="163"/>
      <c r="B29" s="40" t="s">
        <v>26</v>
      </c>
      <c r="C29" s="42">
        <v>508851</v>
      </c>
      <c r="D29" s="41">
        <v>6.0000000000000001E-3</v>
      </c>
      <c r="E29" s="42">
        <v>464127</v>
      </c>
      <c r="F29" s="41">
        <v>4.0000000000000001E-3</v>
      </c>
      <c r="G29" s="42">
        <v>44724</v>
      </c>
      <c r="H29" s="41">
        <v>1.9E-2</v>
      </c>
    </row>
    <row r="30" spans="1:8" ht="15.75" customHeight="1">
      <c r="A30" s="159" t="s">
        <v>10</v>
      </c>
      <c r="B30" s="34" t="s">
        <v>21</v>
      </c>
      <c r="C30" s="42">
        <v>7831</v>
      </c>
      <c r="D30" s="41">
        <v>1E-3</v>
      </c>
      <c r="E30" s="42">
        <v>3672</v>
      </c>
      <c r="F30" s="41">
        <v>4.9000000000000002E-2</v>
      </c>
      <c r="G30" s="42">
        <v>4159</v>
      </c>
      <c r="H30" s="41">
        <v>-3.7000000000000005E-2</v>
      </c>
    </row>
    <row r="31" spans="1:8" ht="15.75" customHeight="1">
      <c r="A31" s="160"/>
      <c r="B31" s="36" t="s">
        <v>22</v>
      </c>
      <c r="C31" s="42">
        <v>32260</v>
      </c>
      <c r="D31" s="41">
        <v>-2.6000000000000002E-2</v>
      </c>
      <c r="E31" s="42">
        <v>31336</v>
      </c>
      <c r="F31" s="41">
        <v>-2.7000000000000003E-2</v>
      </c>
      <c r="G31" s="42">
        <v>924</v>
      </c>
      <c r="H31" s="41">
        <v>2.7000000000000003E-2</v>
      </c>
    </row>
    <row r="32" spans="1:8" ht="15.75" customHeight="1">
      <c r="A32" s="160"/>
      <c r="B32" s="37" t="s">
        <v>23</v>
      </c>
      <c r="C32" s="42">
        <v>11963</v>
      </c>
      <c r="D32" s="41">
        <v>3.7000000000000005E-2</v>
      </c>
      <c r="E32" s="42">
        <v>9834</v>
      </c>
      <c r="F32" s="41">
        <v>0.04</v>
      </c>
      <c r="G32" s="42">
        <v>2129</v>
      </c>
      <c r="H32" s="41">
        <v>1.9E-2</v>
      </c>
    </row>
    <row r="33" spans="1:8" ht="15.75" customHeight="1">
      <c r="A33" s="160"/>
      <c r="B33" s="38" t="s">
        <v>24</v>
      </c>
      <c r="C33" s="42">
        <v>88103</v>
      </c>
      <c r="D33" s="41">
        <v>-8.0000000000000002E-3</v>
      </c>
      <c r="E33" s="42">
        <v>78586</v>
      </c>
      <c r="F33" s="41">
        <v>-1.3999999999999999E-2</v>
      </c>
      <c r="G33" s="42">
        <v>9517</v>
      </c>
      <c r="H33" s="41">
        <v>0.05</v>
      </c>
    </row>
    <row r="34" spans="1:8" ht="15.75" customHeight="1">
      <c r="A34" s="160"/>
      <c r="B34" s="39" t="s">
        <v>25</v>
      </c>
      <c r="C34" s="42">
        <v>78202</v>
      </c>
      <c r="D34" s="41">
        <v>3.0000000000000001E-3</v>
      </c>
      <c r="E34" s="42">
        <v>74799</v>
      </c>
      <c r="F34" s="41">
        <v>5.0000000000000001E-3</v>
      </c>
      <c r="G34" s="42">
        <v>3403</v>
      </c>
      <c r="H34" s="41">
        <v>-1.9E-2</v>
      </c>
    </row>
    <row r="35" spans="1:8" ht="15.75" customHeight="1">
      <c r="A35" s="163"/>
      <c r="B35" s="40" t="s">
        <v>26</v>
      </c>
      <c r="C35" s="42">
        <v>218359</v>
      </c>
      <c r="D35" s="41">
        <v>-4.0000000000000001E-3</v>
      </c>
      <c r="E35" s="42">
        <v>198227</v>
      </c>
      <c r="F35" s="41">
        <v>-6.0000000000000001E-3</v>
      </c>
      <c r="G35" s="42">
        <v>20132</v>
      </c>
      <c r="H35" s="41">
        <v>1.3999999999999999E-2</v>
      </c>
    </row>
    <row r="36" spans="1:8" ht="15.75" customHeight="1">
      <c r="A36" s="159" t="s">
        <v>11</v>
      </c>
      <c r="B36" s="34" t="s">
        <v>21</v>
      </c>
      <c r="C36" s="42">
        <v>42153</v>
      </c>
      <c r="D36" s="41">
        <v>-8.0000000000000002E-3</v>
      </c>
      <c r="E36" s="42">
        <v>20023</v>
      </c>
      <c r="F36" s="41">
        <v>0.02</v>
      </c>
      <c r="G36" s="42">
        <v>22130</v>
      </c>
      <c r="H36" s="41">
        <v>-3.1E-2</v>
      </c>
    </row>
    <row r="37" spans="1:8" ht="15.75" customHeight="1">
      <c r="A37" s="160"/>
      <c r="B37" s="36" t="s">
        <v>22</v>
      </c>
      <c r="C37" s="42">
        <v>293584</v>
      </c>
      <c r="D37" s="41">
        <v>-1.3999999999999999E-2</v>
      </c>
      <c r="E37" s="42">
        <v>284181</v>
      </c>
      <c r="F37" s="41">
        <v>-1.6E-2</v>
      </c>
      <c r="G37" s="42">
        <v>9403</v>
      </c>
      <c r="H37" s="41">
        <v>2.7999999999999997E-2</v>
      </c>
    </row>
    <row r="38" spans="1:8" ht="15.75" customHeight="1">
      <c r="A38" s="160"/>
      <c r="B38" s="37" t="s">
        <v>23</v>
      </c>
      <c r="C38" s="42">
        <v>136085</v>
      </c>
      <c r="D38" s="41">
        <v>3.3000000000000002E-2</v>
      </c>
      <c r="E38" s="42">
        <v>114226</v>
      </c>
      <c r="F38" s="41">
        <v>0.03</v>
      </c>
      <c r="G38" s="42">
        <v>21859</v>
      </c>
      <c r="H38" s="41">
        <v>4.5999999999999999E-2</v>
      </c>
    </row>
    <row r="39" spans="1:8" ht="15.75" customHeight="1">
      <c r="A39" s="160"/>
      <c r="B39" s="38" t="s">
        <v>24</v>
      </c>
      <c r="C39" s="42">
        <v>1009142</v>
      </c>
      <c r="D39" s="41">
        <v>6.0000000000000001E-3</v>
      </c>
      <c r="E39" s="42">
        <v>908914</v>
      </c>
      <c r="F39" s="41">
        <v>2E-3</v>
      </c>
      <c r="G39" s="42">
        <v>100228</v>
      </c>
      <c r="H39" s="41">
        <v>4.4999999999999998E-2</v>
      </c>
    </row>
    <row r="40" spans="1:8" ht="15.75" customHeight="1">
      <c r="A40" s="160"/>
      <c r="B40" s="39" t="s">
        <v>25</v>
      </c>
      <c r="C40" s="42">
        <v>784621</v>
      </c>
      <c r="D40" s="41">
        <v>6.0000000000000001E-3</v>
      </c>
      <c r="E40" s="42">
        <v>746064</v>
      </c>
      <c r="F40" s="41">
        <v>6.0000000000000001E-3</v>
      </c>
      <c r="G40" s="42">
        <v>38557</v>
      </c>
      <c r="H40" s="41">
        <v>-6.0000000000000001E-3</v>
      </c>
    </row>
    <row r="41" spans="1:8" ht="15.75" customHeight="1">
      <c r="A41" s="163"/>
      <c r="B41" s="40" t="s">
        <v>26</v>
      </c>
      <c r="C41" s="42">
        <v>2265585</v>
      </c>
      <c r="D41" s="41">
        <v>4.0000000000000001E-3</v>
      </c>
      <c r="E41" s="42">
        <v>2073408</v>
      </c>
      <c r="F41" s="41">
        <v>3.0000000000000001E-3</v>
      </c>
      <c r="G41" s="42">
        <v>192177</v>
      </c>
      <c r="H41" s="41">
        <v>2.4E-2</v>
      </c>
    </row>
    <row r="42" spans="1:8" ht="15.75" customHeight="1">
      <c r="A42" s="153" t="s">
        <v>12</v>
      </c>
      <c r="B42" s="34" t="s">
        <v>21</v>
      </c>
      <c r="C42" s="42">
        <v>598662</v>
      </c>
      <c r="D42" s="41">
        <v>-9.0000000000000011E-3</v>
      </c>
      <c r="E42" s="42">
        <v>255510</v>
      </c>
      <c r="F42" s="41">
        <v>2.7999999999999997E-2</v>
      </c>
      <c r="G42" s="42">
        <v>343152</v>
      </c>
      <c r="H42" s="41">
        <v>-3.5000000000000003E-2</v>
      </c>
    </row>
    <row r="43" spans="1:8" ht="15.75" customHeight="1">
      <c r="A43" s="154"/>
      <c r="B43" s="36" t="s">
        <v>22</v>
      </c>
      <c r="C43" s="42">
        <v>3262208</v>
      </c>
      <c r="D43" s="41">
        <v>-8.0000000000000002E-3</v>
      </c>
      <c r="E43" s="42">
        <v>3111117</v>
      </c>
      <c r="F43" s="41">
        <v>-9.0000000000000011E-3</v>
      </c>
      <c r="G43" s="42">
        <v>151091</v>
      </c>
      <c r="H43" s="41">
        <v>2.8999999999999998E-2</v>
      </c>
    </row>
    <row r="44" spans="1:8" ht="15.75" customHeight="1">
      <c r="A44" s="154"/>
      <c r="B44" s="37" t="s">
        <v>23</v>
      </c>
      <c r="C44" s="42">
        <v>1844384</v>
      </c>
      <c r="D44" s="41">
        <v>3.5000000000000003E-2</v>
      </c>
      <c r="E44" s="42">
        <v>1486100</v>
      </c>
      <c r="F44" s="41">
        <v>3.5000000000000003E-2</v>
      </c>
      <c r="G44" s="42">
        <v>358284</v>
      </c>
      <c r="H44" s="41">
        <v>3.3000000000000002E-2</v>
      </c>
    </row>
    <row r="45" spans="1:8" ht="15.75" customHeight="1">
      <c r="A45" s="154"/>
      <c r="B45" s="38" t="s">
        <v>24</v>
      </c>
      <c r="C45" s="42">
        <v>13728374</v>
      </c>
      <c r="D45" s="41">
        <v>-8.0000000000000002E-3</v>
      </c>
      <c r="E45" s="42">
        <v>12137087</v>
      </c>
      <c r="F45" s="41">
        <v>-1.3000000000000001E-2</v>
      </c>
      <c r="G45" s="42">
        <v>1591287</v>
      </c>
      <c r="H45" s="41">
        <v>3.7999999999999999E-2</v>
      </c>
    </row>
    <row r="46" spans="1:8" ht="15.75" customHeight="1">
      <c r="A46" s="154"/>
      <c r="B46" s="39" t="s">
        <v>25</v>
      </c>
      <c r="C46" s="42">
        <v>8657580</v>
      </c>
      <c r="D46" s="41">
        <v>6.9999999999999993E-3</v>
      </c>
      <c r="E46" s="42">
        <v>8121483</v>
      </c>
      <c r="F46" s="41">
        <v>8.0000000000000002E-3</v>
      </c>
      <c r="G46" s="42">
        <v>536097</v>
      </c>
      <c r="H46" s="41">
        <v>-6.9999999999999993E-3</v>
      </c>
    </row>
    <row r="47" spans="1:8" ht="15.75" customHeight="1">
      <c r="A47" s="155"/>
      <c r="B47" s="40" t="s">
        <v>26</v>
      </c>
      <c r="C47" s="42">
        <v>28091208</v>
      </c>
      <c r="D47" s="41">
        <v>0</v>
      </c>
      <c r="E47" s="42">
        <v>25111297</v>
      </c>
      <c r="F47" s="41">
        <v>-3.0000000000000001E-3</v>
      </c>
      <c r="G47" s="42">
        <v>2979911</v>
      </c>
      <c r="H47" s="41">
        <v>0.02</v>
      </c>
    </row>
    <row r="49" spans="1:1" ht="12" customHeight="1">
      <c r="A49" s="8" t="s">
        <v>118</v>
      </c>
    </row>
    <row r="50" spans="1:1" ht="12" customHeight="1">
      <c r="A50" s="8" t="s">
        <v>110</v>
      </c>
    </row>
    <row r="51" spans="1:1" ht="12" customHeight="1">
      <c r="A51" s="8" t="s">
        <v>111</v>
      </c>
    </row>
  </sheetData>
  <mergeCells count="10">
    <mergeCell ref="A42:A47"/>
    <mergeCell ref="C4:D4"/>
    <mergeCell ref="E4:F4"/>
    <mergeCell ref="G4:H4"/>
    <mergeCell ref="A6:A11"/>
    <mergeCell ref="A12:A17"/>
    <mergeCell ref="A18:A23"/>
    <mergeCell ref="A24:A29"/>
    <mergeCell ref="A30:A35"/>
    <mergeCell ref="A36:A41"/>
  </mergeCells>
  <conditionalFormatting sqref="D6:D47">
    <cfRule type="cellIs" dxfId="12" priority="3" operator="lessThan">
      <formula>0</formula>
    </cfRule>
  </conditionalFormatting>
  <conditionalFormatting sqref="F6:F47">
    <cfRule type="cellIs" dxfId="11" priority="2" operator="lessThan">
      <formula>0</formula>
    </cfRule>
  </conditionalFormatting>
  <conditionalFormatting sqref="H6:H4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BS22"/>
  <sheetViews>
    <sheetView workbookViewId="0">
      <selection activeCell="B26" sqref="B26"/>
    </sheetView>
  </sheetViews>
  <sheetFormatPr baseColWidth="10" defaultRowHeight="15.75"/>
  <cols>
    <col min="1" max="16384" width="11.42578125" style="1"/>
  </cols>
  <sheetData>
    <row r="1" spans="1:71" ht="21.75">
      <c r="C1" s="10" t="s">
        <v>92</v>
      </c>
      <c r="D1" s="4"/>
      <c r="E1" s="4"/>
    </row>
    <row r="3" spans="1:71">
      <c r="A3" s="12" t="s">
        <v>96</v>
      </c>
    </row>
    <row r="4" spans="1:71">
      <c r="A4" s="11" t="s">
        <v>97</v>
      </c>
    </row>
    <row r="5" spans="1:71">
      <c r="A5" s="14"/>
      <c r="B5" s="192" t="s">
        <v>6</v>
      </c>
      <c r="C5" s="193"/>
      <c r="D5" s="193"/>
      <c r="E5" s="193"/>
      <c r="F5" s="193"/>
      <c r="G5" s="193"/>
      <c r="H5" s="193"/>
      <c r="I5" s="193"/>
      <c r="J5" s="193"/>
      <c r="K5" s="194"/>
      <c r="L5" s="192" t="s">
        <v>7</v>
      </c>
      <c r="M5" s="193"/>
      <c r="N5" s="193"/>
      <c r="O5" s="193"/>
      <c r="P5" s="193"/>
      <c r="Q5" s="193"/>
      <c r="R5" s="193"/>
      <c r="S5" s="193"/>
      <c r="T5" s="193"/>
      <c r="U5" s="194"/>
      <c r="V5" s="192" t="s">
        <v>8</v>
      </c>
      <c r="W5" s="193"/>
      <c r="X5" s="193"/>
      <c r="Y5" s="193"/>
      <c r="Z5" s="193"/>
      <c r="AA5" s="193"/>
      <c r="AB5" s="193"/>
      <c r="AC5" s="193"/>
      <c r="AD5" s="193"/>
      <c r="AE5" s="194"/>
      <c r="AF5" s="192" t="s">
        <v>9</v>
      </c>
      <c r="AG5" s="193"/>
      <c r="AH5" s="193"/>
      <c r="AI5" s="193"/>
      <c r="AJ5" s="193"/>
      <c r="AK5" s="193"/>
      <c r="AL5" s="193"/>
      <c r="AM5" s="193"/>
      <c r="AN5" s="193"/>
      <c r="AO5" s="194"/>
      <c r="AP5" s="192" t="s">
        <v>10</v>
      </c>
      <c r="AQ5" s="193"/>
      <c r="AR5" s="193"/>
      <c r="AS5" s="193"/>
      <c r="AT5" s="193"/>
      <c r="AU5" s="193"/>
      <c r="AV5" s="193"/>
      <c r="AW5" s="193"/>
      <c r="AX5" s="193"/>
      <c r="AY5" s="194"/>
      <c r="AZ5" s="186" t="s">
        <v>11</v>
      </c>
      <c r="BA5" s="187"/>
      <c r="BB5" s="187"/>
      <c r="BC5" s="187"/>
      <c r="BD5" s="187"/>
      <c r="BE5" s="187"/>
      <c r="BF5" s="187"/>
      <c r="BG5" s="187"/>
      <c r="BH5" s="187"/>
      <c r="BI5" s="188"/>
      <c r="BJ5" s="189" t="s">
        <v>12</v>
      </c>
      <c r="BK5" s="190"/>
      <c r="BL5" s="190"/>
      <c r="BM5" s="190"/>
      <c r="BN5" s="190"/>
      <c r="BO5" s="190"/>
      <c r="BP5" s="190"/>
      <c r="BQ5" s="190"/>
      <c r="BR5" s="190"/>
      <c r="BS5" s="191"/>
    </row>
    <row r="6" spans="1:71">
      <c r="A6" s="14"/>
      <c r="B6" s="182" t="s">
        <v>98</v>
      </c>
      <c r="C6" s="183"/>
      <c r="D6" s="183"/>
      <c r="E6" s="183"/>
      <c r="F6" s="183"/>
      <c r="G6" s="184" t="s">
        <v>99</v>
      </c>
      <c r="H6" s="184"/>
      <c r="I6" s="184"/>
      <c r="J6" s="184"/>
      <c r="K6" s="185"/>
      <c r="L6" s="182" t="s">
        <v>98</v>
      </c>
      <c r="M6" s="183"/>
      <c r="N6" s="183"/>
      <c r="O6" s="183"/>
      <c r="P6" s="183"/>
      <c r="Q6" s="184" t="s">
        <v>99</v>
      </c>
      <c r="R6" s="184"/>
      <c r="S6" s="184"/>
      <c r="T6" s="184"/>
      <c r="U6" s="185"/>
      <c r="V6" s="182" t="s">
        <v>98</v>
      </c>
      <c r="W6" s="183"/>
      <c r="X6" s="183"/>
      <c r="Y6" s="183"/>
      <c r="Z6" s="183"/>
      <c r="AA6" s="184" t="s">
        <v>99</v>
      </c>
      <c r="AB6" s="184"/>
      <c r="AC6" s="184"/>
      <c r="AD6" s="184"/>
      <c r="AE6" s="185"/>
      <c r="AF6" s="182" t="s">
        <v>98</v>
      </c>
      <c r="AG6" s="183"/>
      <c r="AH6" s="183"/>
      <c r="AI6" s="183"/>
      <c r="AJ6" s="183"/>
      <c r="AK6" s="184" t="s">
        <v>99</v>
      </c>
      <c r="AL6" s="184"/>
      <c r="AM6" s="184"/>
      <c r="AN6" s="184"/>
      <c r="AO6" s="185"/>
      <c r="AP6" s="182" t="s">
        <v>98</v>
      </c>
      <c r="AQ6" s="183"/>
      <c r="AR6" s="183"/>
      <c r="AS6" s="183"/>
      <c r="AT6" s="183"/>
      <c r="AU6" s="184" t="s">
        <v>99</v>
      </c>
      <c r="AV6" s="184"/>
      <c r="AW6" s="184"/>
      <c r="AX6" s="184"/>
      <c r="AY6" s="185"/>
      <c r="AZ6" s="182" t="s">
        <v>98</v>
      </c>
      <c r="BA6" s="183"/>
      <c r="BB6" s="183"/>
      <c r="BC6" s="183"/>
      <c r="BD6" s="183"/>
      <c r="BE6" s="184" t="s">
        <v>99</v>
      </c>
      <c r="BF6" s="184"/>
      <c r="BG6" s="184"/>
      <c r="BH6" s="184"/>
      <c r="BI6" s="185"/>
      <c r="BJ6" s="182" t="s">
        <v>98</v>
      </c>
      <c r="BK6" s="183"/>
      <c r="BL6" s="183"/>
      <c r="BM6" s="183"/>
      <c r="BN6" s="183"/>
      <c r="BO6" s="184" t="s">
        <v>99</v>
      </c>
      <c r="BP6" s="184"/>
      <c r="BQ6" s="184"/>
      <c r="BR6" s="184"/>
      <c r="BS6" s="185"/>
    </row>
    <row r="7" spans="1:71" ht="26.25">
      <c r="A7" s="14"/>
      <c r="B7" s="147" t="s">
        <v>21</v>
      </c>
      <c r="C7" s="148" t="s">
        <v>22</v>
      </c>
      <c r="D7" s="148" t="s">
        <v>23</v>
      </c>
      <c r="E7" s="149" t="s">
        <v>24</v>
      </c>
      <c r="F7" s="149" t="s">
        <v>25</v>
      </c>
      <c r="G7" s="150" t="s">
        <v>21</v>
      </c>
      <c r="H7" s="150" t="s">
        <v>22</v>
      </c>
      <c r="I7" s="150" t="s">
        <v>23</v>
      </c>
      <c r="J7" s="151" t="s">
        <v>24</v>
      </c>
      <c r="K7" s="152" t="s">
        <v>25</v>
      </c>
      <c r="L7" s="147" t="s">
        <v>21</v>
      </c>
      <c r="M7" s="148" t="s">
        <v>22</v>
      </c>
      <c r="N7" s="148" t="s">
        <v>23</v>
      </c>
      <c r="O7" s="149" t="s">
        <v>24</v>
      </c>
      <c r="P7" s="149" t="s">
        <v>25</v>
      </c>
      <c r="Q7" s="150" t="s">
        <v>21</v>
      </c>
      <c r="R7" s="150" t="s">
        <v>22</v>
      </c>
      <c r="S7" s="150" t="s">
        <v>23</v>
      </c>
      <c r="T7" s="151" t="s">
        <v>24</v>
      </c>
      <c r="U7" s="152" t="s">
        <v>25</v>
      </c>
      <c r="V7" s="147" t="s">
        <v>21</v>
      </c>
      <c r="W7" s="148" t="s">
        <v>22</v>
      </c>
      <c r="X7" s="148" t="s">
        <v>23</v>
      </c>
      <c r="Y7" s="149" t="s">
        <v>24</v>
      </c>
      <c r="Z7" s="149" t="s">
        <v>25</v>
      </c>
      <c r="AA7" s="150" t="s">
        <v>21</v>
      </c>
      <c r="AB7" s="150" t="s">
        <v>22</v>
      </c>
      <c r="AC7" s="150" t="s">
        <v>23</v>
      </c>
      <c r="AD7" s="151" t="s">
        <v>24</v>
      </c>
      <c r="AE7" s="152" t="s">
        <v>25</v>
      </c>
      <c r="AF7" s="147" t="s">
        <v>21</v>
      </c>
      <c r="AG7" s="148" t="s">
        <v>22</v>
      </c>
      <c r="AH7" s="148" t="s">
        <v>23</v>
      </c>
      <c r="AI7" s="149" t="s">
        <v>24</v>
      </c>
      <c r="AJ7" s="149" t="s">
        <v>25</v>
      </c>
      <c r="AK7" s="150" t="s">
        <v>21</v>
      </c>
      <c r="AL7" s="150" t="s">
        <v>22</v>
      </c>
      <c r="AM7" s="150" t="s">
        <v>23</v>
      </c>
      <c r="AN7" s="151" t="s">
        <v>24</v>
      </c>
      <c r="AO7" s="152" t="s">
        <v>25</v>
      </c>
      <c r="AP7" s="147" t="s">
        <v>21</v>
      </c>
      <c r="AQ7" s="148" t="s">
        <v>22</v>
      </c>
      <c r="AR7" s="148" t="s">
        <v>23</v>
      </c>
      <c r="AS7" s="149" t="s">
        <v>24</v>
      </c>
      <c r="AT7" s="149" t="s">
        <v>25</v>
      </c>
      <c r="AU7" s="150" t="s">
        <v>21</v>
      </c>
      <c r="AV7" s="150" t="s">
        <v>22</v>
      </c>
      <c r="AW7" s="150" t="s">
        <v>23</v>
      </c>
      <c r="AX7" s="151" t="s">
        <v>24</v>
      </c>
      <c r="AY7" s="152" t="s">
        <v>25</v>
      </c>
      <c r="AZ7" s="147" t="s">
        <v>21</v>
      </c>
      <c r="BA7" s="148" t="s">
        <v>22</v>
      </c>
      <c r="BB7" s="148" t="s">
        <v>23</v>
      </c>
      <c r="BC7" s="149" t="s">
        <v>24</v>
      </c>
      <c r="BD7" s="149" t="s">
        <v>25</v>
      </c>
      <c r="BE7" s="150" t="s">
        <v>21</v>
      </c>
      <c r="BF7" s="150" t="s">
        <v>22</v>
      </c>
      <c r="BG7" s="150" t="s">
        <v>23</v>
      </c>
      <c r="BH7" s="151" t="s">
        <v>24</v>
      </c>
      <c r="BI7" s="152" t="s">
        <v>25</v>
      </c>
      <c r="BJ7" s="147" t="s">
        <v>21</v>
      </c>
      <c r="BK7" s="148" t="s">
        <v>22</v>
      </c>
      <c r="BL7" s="148" t="s">
        <v>23</v>
      </c>
      <c r="BM7" s="149" t="s">
        <v>24</v>
      </c>
      <c r="BN7" s="149" t="s">
        <v>25</v>
      </c>
      <c r="BO7" s="150" t="s">
        <v>21</v>
      </c>
      <c r="BP7" s="150" t="s">
        <v>22</v>
      </c>
      <c r="BQ7" s="150" t="s">
        <v>23</v>
      </c>
      <c r="BR7" s="151" t="s">
        <v>24</v>
      </c>
      <c r="BS7" s="152" t="s">
        <v>25</v>
      </c>
    </row>
    <row r="8" spans="1:71">
      <c r="A8" s="89">
        <v>2010</v>
      </c>
      <c r="B8" s="138">
        <v>100</v>
      </c>
      <c r="C8" s="139">
        <v>100</v>
      </c>
      <c r="D8" s="139">
        <v>100</v>
      </c>
      <c r="E8" s="139">
        <v>100</v>
      </c>
      <c r="F8" s="139">
        <v>100</v>
      </c>
      <c r="G8" s="139">
        <v>100</v>
      </c>
      <c r="H8" s="139">
        <v>100</v>
      </c>
      <c r="I8" s="139">
        <v>100</v>
      </c>
      <c r="J8" s="139">
        <v>100</v>
      </c>
      <c r="K8" s="140">
        <v>100</v>
      </c>
      <c r="L8" s="138">
        <v>100</v>
      </c>
      <c r="M8" s="139">
        <v>100</v>
      </c>
      <c r="N8" s="139">
        <v>100</v>
      </c>
      <c r="O8" s="139">
        <v>100</v>
      </c>
      <c r="P8" s="139">
        <v>100</v>
      </c>
      <c r="Q8" s="139">
        <v>100</v>
      </c>
      <c r="R8" s="139">
        <v>100</v>
      </c>
      <c r="S8" s="139">
        <v>100</v>
      </c>
      <c r="T8" s="139">
        <v>100</v>
      </c>
      <c r="U8" s="140">
        <v>100</v>
      </c>
      <c r="V8" s="138">
        <v>100</v>
      </c>
      <c r="W8" s="139">
        <v>100</v>
      </c>
      <c r="X8" s="139">
        <v>100</v>
      </c>
      <c r="Y8" s="139">
        <v>100</v>
      </c>
      <c r="Z8" s="139">
        <v>100</v>
      </c>
      <c r="AA8" s="139">
        <v>100</v>
      </c>
      <c r="AB8" s="139">
        <v>100</v>
      </c>
      <c r="AC8" s="139">
        <v>100</v>
      </c>
      <c r="AD8" s="139">
        <v>100</v>
      </c>
      <c r="AE8" s="140">
        <v>100</v>
      </c>
      <c r="AF8" s="138">
        <v>100</v>
      </c>
      <c r="AG8" s="139">
        <v>100</v>
      </c>
      <c r="AH8" s="139">
        <v>100</v>
      </c>
      <c r="AI8" s="139">
        <v>100</v>
      </c>
      <c r="AJ8" s="139">
        <v>100</v>
      </c>
      <c r="AK8" s="139">
        <v>100</v>
      </c>
      <c r="AL8" s="139">
        <v>100</v>
      </c>
      <c r="AM8" s="139">
        <v>100</v>
      </c>
      <c r="AN8" s="139">
        <v>100</v>
      </c>
      <c r="AO8" s="140">
        <v>100</v>
      </c>
      <c r="AP8" s="138">
        <v>100</v>
      </c>
      <c r="AQ8" s="139">
        <v>100</v>
      </c>
      <c r="AR8" s="139">
        <v>100</v>
      </c>
      <c r="AS8" s="139">
        <v>100</v>
      </c>
      <c r="AT8" s="139">
        <v>100</v>
      </c>
      <c r="AU8" s="139">
        <v>100</v>
      </c>
      <c r="AV8" s="139">
        <v>100</v>
      </c>
      <c r="AW8" s="139">
        <v>100</v>
      </c>
      <c r="AX8" s="139">
        <v>100</v>
      </c>
      <c r="AY8" s="140">
        <v>100</v>
      </c>
      <c r="AZ8" s="138">
        <v>100</v>
      </c>
      <c r="BA8" s="139">
        <v>100</v>
      </c>
      <c r="BB8" s="139">
        <v>100</v>
      </c>
      <c r="BC8" s="139">
        <v>100</v>
      </c>
      <c r="BD8" s="139">
        <v>100</v>
      </c>
      <c r="BE8" s="139">
        <v>100</v>
      </c>
      <c r="BF8" s="139">
        <v>100</v>
      </c>
      <c r="BG8" s="139">
        <v>100</v>
      </c>
      <c r="BH8" s="139">
        <v>100</v>
      </c>
      <c r="BI8" s="140">
        <v>100</v>
      </c>
      <c r="BJ8" s="138">
        <v>100</v>
      </c>
      <c r="BK8" s="139">
        <v>100</v>
      </c>
      <c r="BL8" s="139">
        <v>100</v>
      </c>
      <c r="BM8" s="139">
        <v>100</v>
      </c>
      <c r="BN8" s="139">
        <v>100</v>
      </c>
      <c r="BO8" s="139">
        <v>100</v>
      </c>
      <c r="BP8" s="139">
        <v>100</v>
      </c>
      <c r="BQ8" s="139">
        <v>100</v>
      </c>
      <c r="BR8" s="139">
        <v>100</v>
      </c>
      <c r="BS8" s="140">
        <v>100</v>
      </c>
    </row>
    <row r="9" spans="1:71">
      <c r="A9" s="89">
        <v>2011</v>
      </c>
      <c r="B9" s="141">
        <v>102.54461335095837</v>
      </c>
      <c r="C9" s="142">
        <v>98.095551412801115</v>
      </c>
      <c r="D9" s="142">
        <v>97.777360967832692</v>
      </c>
      <c r="E9" s="142">
        <v>98.940083651084279</v>
      </c>
      <c r="F9" s="142">
        <v>98.870656064877878</v>
      </c>
      <c r="G9" s="142">
        <v>98.619631901840492</v>
      </c>
      <c r="H9" s="142">
        <v>100</v>
      </c>
      <c r="I9" s="142">
        <v>100.57268722466961</v>
      </c>
      <c r="J9" s="142">
        <v>103.35242352283838</v>
      </c>
      <c r="K9" s="143">
        <v>97.865576748410533</v>
      </c>
      <c r="L9" s="141">
        <v>102.08849557522124</v>
      </c>
      <c r="M9" s="142">
        <v>98.674048937310232</v>
      </c>
      <c r="N9" s="142">
        <v>99.565576419057194</v>
      </c>
      <c r="O9" s="142">
        <v>101.20835322195705</v>
      </c>
      <c r="P9" s="142">
        <v>99.819029942581821</v>
      </c>
      <c r="Q9" s="142">
        <v>99.75868725868726</v>
      </c>
      <c r="R9" s="142">
        <v>102.16512702078522</v>
      </c>
      <c r="S9" s="142">
        <v>105.57401812688822</v>
      </c>
      <c r="T9" s="142">
        <v>106.12847989394609</v>
      </c>
      <c r="U9" s="143">
        <v>99.992891163716507</v>
      </c>
      <c r="V9" s="141">
        <v>101.61652447238438</v>
      </c>
      <c r="W9" s="142">
        <v>98.570523648648646</v>
      </c>
      <c r="X9" s="142">
        <v>99.641140660044854</v>
      </c>
      <c r="Y9" s="142">
        <v>99.979763974355436</v>
      </c>
      <c r="Z9" s="142">
        <v>99.636205232051609</v>
      </c>
      <c r="AA9" s="142">
        <v>100.15590894917368</v>
      </c>
      <c r="AB9" s="142">
        <v>105.20231213872833</v>
      </c>
      <c r="AC9" s="142">
        <v>104.05117270788912</v>
      </c>
      <c r="AD9" s="142">
        <v>104.27729950158586</v>
      </c>
      <c r="AE9" s="143">
        <v>100.8587786259542</v>
      </c>
      <c r="AF9" s="141">
        <v>102.24379719525352</v>
      </c>
      <c r="AG9" s="142">
        <v>99.101896590954723</v>
      </c>
      <c r="AH9" s="142">
        <v>99.761919679218096</v>
      </c>
      <c r="AI9" s="142">
        <v>100.08757544317636</v>
      </c>
      <c r="AJ9" s="142">
        <v>99.132737386482788</v>
      </c>
      <c r="AK9" s="142">
        <v>99.467855601898464</v>
      </c>
      <c r="AL9" s="142">
        <v>101.6931216931217</v>
      </c>
      <c r="AM9" s="142">
        <v>105.85928489042675</v>
      </c>
      <c r="AN9" s="142">
        <v>106.31846324813463</v>
      </c>
      <c r="AO9" s="143">
        <v>99.565972222222214</v>
      </c>
      <c r="AP9" s="141">
        <v>98.027495517035263</v>
      </c>
      <c r="AQ9" s="142">
        <v>98.97328328549348</v>
      </c>
      <c r="AR9" s="142">
        <v>99.209378407851688</v>
      </c>
      <c r="AS9" s="142">
        <v>98.481323679326664</v>
      </c>
      <c r="AT9" s="142">
        <v>101.20798536108857</v>
      </c>
      <c r="AU9" s="142">
        <v>99.560790576961466</v>
      </c>
      <c r="AV9" s="142">
        <v>102.42130750605327</v>
      </c>
      <c r="AW9" s="142">
        <v>105.32359081419625</v>
      </c>
      <c r="AX9" s="142">
        <v>107.49833222148099</v>
      </c>
      <c r="AY9" s="143">
        <v>101.37404580152672</v>
      </c>
      <c r="AZ9" s="141">
        <v>101.42448633764035</v>
      </c>
      <c r="BA9" s="142">
        <v>98.741850588231685</v>
      </c>
      <c r="BB9" s="142">
        <v>99.441152922337878</v>
      </c>
      <c r="BC9" s="142">
        <v>100.40389638426737</v>
      </c>
      <c r="BD9" s="142">
        <v>99.696158645191403</v>
      </c>
      <c r="BE9" s="142">
        <v>99.491309877066556</v>
      </c>
      <c r="BF9" s="142">
        <v>102.28420293339747</v>
      </c>
      <c r="BG9" s="142">
        <v>104.72752930959616</v>
      </c>
      <c r="BH9" s="142">
        <v>105.80117335445702</v>
      </c>
      <c r="BI9" s="143">
        <v>99.948177578165485</v>
      </c>
      <c r="BJ9" s="141">
        <v>101.37416421753005</v>
      </c>
      <c r="BK9" s="142">
        <v>99.605519066323822</v>
      </c>
      <c r="BL9" s="142">
        <v>99.320347096084035</v>
      </c>
      <c r="BM9" s="142">
        <v>100.6432877216495</v>
      </c>
      <c r="BN9" s="142">
        <v>100.01939526410352</v>
      </c>
      <c r="BO9" s="142">
        <v>98.984046333826385</v>
      </c>
      <c r="BP9" s="142">
        <v>101.97647928083246</v>
      </c>
      <c r="BQ9" s="142">
        <v>103.02747931312885</v>
      </c>
      <c r="BR9" s="142">
        <v>105.68659357849246</v>
      </c>
      <c r="BS9" s="143">
        <v>100.57395188617046</v>
      </c>
    </row>
    <row r="10" spans="1:71">
      <c r="A10" s="89">
        <v>2012</v>
      </c>
      <c r="B10" s="141">
        <v>97.785855915399864</v>
      </c>
      <c r="C10" s="142">
        <v>96.428701977556017</v>
      </c>
      <c r="D10" s="142">
        <v>93.294570008440402</v>
      </c>
      <c r="E10" s="142">
        <v>97.139401676381169</v>
      </c>
      <c r="F10" s="142">
        <v>98.245002692685404</v>
      </c>
      <c r="G10" s="142">
        <v>96.647677475898334</v>
      </c>
      <c r="H10" s="142">
        <v>106.14886731391586</v>
      </c>
      <c r="I10" s="142">
        <v>105.59471365638767</v>
      </c>
      <c r="J10" s="142">
        <v>106.21595194859617</v>
      </c>
      <c r="K10" s="143">
        <v>101.27157129881925</v>
      </c>
      <c r="L10" s="141">
        <v>97.592920353982308</v>
      </c>
      <c r="M10" s="142">
        <v>97.231648508662261</v>
      </c>
      <c r="N10" s="142">
        <v>97.955336947546044</v>
      </c>
      <c r="O10" s="142">
        <v>99.936276849641999</v>
      </c>
      <c r="P10" s="142">
        <v>99.738824013134092</v>
      </c>
      <c r="Q10" s="142">
        <v>99.243886743886748</v>
      </c>
      <c r="R10" s="142">
        <v>106.06235565819861</v>
      </c>
      <c r="S10" s="142">
        <v>113.83685800604229</v>
      </c>
      <c r="T10" s="142">
        <v>112.51657092355281</v>
      </c>
      <c r="U10" s="143">
        <v>105.76526622591882</v>
      </c>
      <c r="V10" s="141">
        <v>98.832510103277954</v>
      </c>
      <c r="W10" s="142">
        <v>97.52111486486487</v>
      </c>
      <c r="X10" s="142">
        <v>98.442806792694654</v>
      </c>
      <c r="Y10" s="142">
        <v>97.918448816652415</v>
      </c>
      <c r="Z10" s="142">
        <v>100.38145470814005</v>
      </c>
      <c r="AA10" s="142">
        <v>99.906454630495787</v>
      </c>
      <c r="AB10" s="142">
        <v>108.42279108175062</v>
      </c>
      <c r="AC10" s="142">
        <v>106.7621078282059</v>
      </c>
      <c r="AD10" s="142">
        <v>107.39465337562302</v>
      </c>
      <c r="AE10" s="143">
        <v>105.27989821882953</v>
      </c>
      <c r="AF10" s="141">
        <v>103.08522114347356</v>
      </c>
      <c r="AG10" s="142">
        <v>96.08100330598424</v>
      </c>
      <c r="AH10" s="142">
        <v>95.551657164338081</v>
      </c>
      <c r="AI10" s="142">
        <v>98.327141693720236</v>
      </c>
      <c r="AJ10" s="142">
        <v>99.669444987470897</v>
      </c>
      <c r="AK10" s="142">
        <v>98.446713648784694</v>
      </c>
      <c r="AL10" s="142">
        <v>106.61375661375661</v>
      </c>
      <c r="AM10" s="142">
        <v>111.92618223760091</v>
      </c>
      <c r="AN10" s="142">
        <v>111.32984071545748</v>
      </c>
      <c r="AO10" s="143">
        <v>106.13425925925925</v>
      </c>
      <c r="AP10" s="141">
        <v>93.992827256425585</v>
      </c>
      <c r="AQ10" s="142">
        <v>97.579487745639213</v>
      </c>
      <c r="AR10" s="142">
        <v>96.037804434750996</v>
      </c>
      <c r="AS10" s="142">
        <v>96.296102674020446</v>
      </c>
      <c r="AT10" s="142">
        <v>102.8851313236933</v>
      </c>
      <c r="AU10" s="142">
        <v>98.32301856658016</v>
      </c>
      <c r="AV10" s="142">
        <v>107.74818401937046</v>
      </c>
      <c r="AW10" s="142">
        <v>109.13361169102296</v>
      </c>
      <c r="AX10" s="142">
        <v>112.31487658438959</v>
      </c>
      <c r="AY10" s="143">
        <v>107.21374045801527</v>
      </c>
      <c r="AZ10" s="141">
        <v>98.480194873967378</v>
      </c>
      <c r="BA10" s="142">
        <v>96.98099417449491</v>
      </c>
      <c r="BB10" s="142">
        <v>96.835068054443553</v>
      </c>
      <c r="BC10" s="142">
        <v>98.805985020841291</v>
      </c>
      <c r="BD10" s="142">
        <v>99.979997904542387</v>
      </c>
      <c r="BE10" s="142">
        <v>98.477783344252188</v>
      </c>
      <c r="BF10" s="142">
        <v>106.70834335176724</v>
      </c>
      <c r="BG10" s="142">
        <v>110.62201476335214</v>
      </c>
      <c r="BH10" s="142">
        <v>110.96244770651286</v>
      </c>
      <c r="BI10" s="143">
        <v>105.58991190188287</v>
      </c>
      <c r="BJ10" s="141">
        <v>102.75019741053448</v>
      </c>
      <c r="BK10" s="142">
        <v>98.920540050815006</v>
      </c>
      <c r="BL10" s="142">
        <v>98.170645619350935</v>
      </c>
      <c r="BM10" s="142">
        <v>99.994712972350897</v>
      </c>
      <c r="BN10" s="142">
        <v>100.51730506321232</v>
      </c>
      <c r="BO10" s="142">
        <v>97.786560885183547</v>
      </c>
      <c r="BP10" s="142">
        <v>104.45554460932209</v>
      </c>
      <c r="BQ10" s="142">
        <v>107.67289054546963</v>
      </c>
      <c r="BR10" s="142">
        <v>110.78707877084604</v>
      </c>
      <c r="BS10" s="143">
        <v>106.01755076382109</v>
      </c>
    </row>
    <row r="11" spans="1:71">
      <c r="A11" s="89">
        <v>2013</v>
      </c>
      <c r="B11" s="141">
        <v>104.65961665565102</v>
      </c>
      <c r="C11" s="142">
        <v>94.78378477172204</v>
      </c>
      <c r="D11" s="142">
        <v>89.327581356091159</v>
      </c>
      <c r="E11" s="142">
        <v>96.98486553676112</v>
      </c>
      <c r="F11" s="142">
        <v>98.915006177337091</v>
      </c>
      <c r="G11" s="142">
        <v>96.888694127957933</v>
      </c>
      <c r="H11" s="142">
        <v>101.72599784250269</v>
      </c>
      <c r="I11" s="142">
        <v>105.81497797356829</v>
      </c>
      <c r="J11" s="142">
        <v>106.78865763374775</v>
      </c>
      <c r="K11" s="143">
        <v>106.40326975476839</v>
      </c>
      <c r="L11" s="141">
        <v>98.955752212389385</v>
      </c>
      <c r="M11" s="142">
        <v>95.810680478656906</v>
      </c>
      <c r="N11" s="142">
        <v>94.860517718019594</v>
      </c>
      <c r="O11" s="142">
        <v>100.02887828162289</v>
      </c>
      <c r="P11" s="142">
        <v>100.69087129119964</v>
      </c>
      <c r="Q11" s="142">
        <v>99.388674388674389</v>
      </c>
      <c r="R11" s="142">
        <v>107.82332563510393</v>
      </c>
      <c r="S11" s="142">
        <v>117.56797583081571</v>
      </c>
      <c r="T11" s="142">
        <v>115.73685373398143</v>
      </c>
      <c r="U11" s="143">
        <v>112.39781047842467</v>
      </c>
      <c r="V11" s="141">
        <v>104.04131118096093</v>
      </c>
      <c r="W11" s="142">
        <v>95.42652027027026</v>
      </c>
      <c r="X11" s="142">
        <v>96.616469080422945</v>
      </c>
      <c r="Y11" s="142">
        <v>97.629625541543646</v>
      </c>
      <c r="Z11" s="142">
        <v>102.01087852315807</v>
      </c>
      <c r="AA11" s="142">
        <v>100.99781727471158</v>
      </c>
      <c r="AB11" s="142">
        <v>110.6523534269199</v>
      </c>
      <c r="AC11" s="142">
        <v>113.25007614986293</v>
      </c>
      <c r="AD11" s="142">
        <v>112.80471227911191</v>
      </c>
      <c r="AE11" s="143">
        <v>112.91348600508906</v>
      </c>
      <c r="AF11" s="141">
        <v>100.28047464940668</v>
      </c>
      <c r="AG11" s="142">
        <v>93.286308942218881</v>
      </c>
      <c r="AH11" s="142">
        <v>93.31495520330806</v>
      </c>
      <c r="AI11" s="142">
        <v>98.361725626694323</v>
      </c>
      <c r="AJ11" s="142">
        <v>101.32932876006326</v>
      </c>
      <c r="AK11" s="142">
        <v>98.950093484826695</v>
      </c>
      <c r="AL11" s="142">
        <v>113.06878306878308</v>
      </c>
      <c r="AM11" s="142">
        <v>116.30911188004613</v>
      </c>
      <c r="AN11" s="142">
        <v>114.17685346880458</v>
      </c>
      <c r="AO11" s="143">
        <v>111.8778935185185</v>
      </c>
      <c r="AP11" s="141">
        <v>98.505678421996407</v>
      </c>
      <c r="AQ11" s="142">
        <v>96.086332523735933</v>
      </c>
      <c r="AR11" s="142">
        <v>90.51254089422028</v>
      </c>
      <c r="AS11" s="142">
        <v>96.403272603706512</v>
      </c>
      <c r="AT11" s="142">
        <v>103.60607019523134</v>
      </c>
      <c r="AU11" s="142">
        <v>99.041724895188665</v>
      </c>
      <c r="AV11" s="142">
        <v>108.11138014527846</v>
      </c>
      <c r="AW11" s="142">
        <v>111.74321503131523</v>
      </c>
      <c r="AX11" s="142">
        <v>113.48899266177452</v>
      </c>
      <c r="AY11" s="143">
        <v>110.83969465648855</v>
      </c>
      <c r="AZ11" s="141">
        <v>100.71489091294217</v>
      </c>
      <c r="BA11" s="142">
        <v>95.120026286939137</v>
      </c>
      <c r="BB11" s="142">
        <v>93.829463570856689</v>
      </c>
      <c r="BC11" s="142">
        <v>98.820930966338409</v>
      </c>
      <c r="BD11" s="142">
        <v>101.12583223004314</v>
      </c>
      <c r="BE11" s="142">
        <v>98.963351188870476</v>
      </c>
      <c r="BF11" s="142">
        <v>108.77614811252705</v>
      </c>
      <c r="BG11" s="142">
        <v>114.44854537559705</v>
      </c>
      <c r="BH11" s="142">
        <v>113.97009678936554</v>
      </c>
      <c r="BI11" s="143">
        <v>111.73259630333392</v>
      </c>
      <c r="BJ11" s="141">
        <v>104.59627793534278</v>
      </c>
      <c r="BK11" s="142">
        <v>97.763528389029702</v>
      </c>
      <c r="BL11" s="142">
        <v>96.354798771696906</v>
      </c>
      <c r="BM11" s="142">
        <v>100.33594469109315</v>
      </c>
      <c r="BN11" s="142">
        <v>101.77108039547929</v>
      </c>
      <c r="BO11" s="142">
        <v>97.390600687707703</v>
      </c>
      <c r="BP11" s="142">
        <v>108.93879687211378</v>
      </c>
      <c r="BQ11" s="142">
        <v>112.24777654030629</v>
      </c>
      <c r="BR11" s="142">
        <v>115.53187223268023</v>
      </c>
      <c r="BS11" s="143">
        <v>113.10557545959594</v>
      </c>
    </row>
    <row r="12" spans="1:71">
      <c r="A12" s="89">
        <v>2014</v>
      </c>
      <c r="B12" s="141">
        <v>105.65102445472571</v>
      </c>
      <c r="C12" s="142">
        <v>93.164455166867711</v>
      </c>
      <c r="D12" s="142">
        <v>84.26334052330489</v>
      </c>
      <c r="E12" s="142">
        <v>96.477583861051855</v>
      </c>
      <c r="F12" s="142">
        <v>100.14888966325593</v>
      </c>
      <c r="G12" s="142">
        <v>95.267309377738826</v>
      </c>
      <c r="H12" s="142">
        <v>100.53937432578208</v>
      </c>
      <c r="I12" s="142">
        <v>103.21585903083701</v>
      </c>
      <c r="J12" s="142">
        <v>103.88322391395445</v>
      </c>
      <c r="K12" s="143">
        <v>108.58310626702999</v>
      </c>
      <c r="L12" s="141">
        <v>92.56637168141593</v>
      </c>
      <c r="M12" s="142">
        <v>94.049651723522061</v>
      </c>
      <c r="N12" s="142">
        <v>90.045955552364205</v>
      </c>
      <c r="O12" s="142">
        <v>100.72482100238665</v>
      </c>
      <c r="P12" s="142">
        <v>101.36900229035706</v>
      </c>
      <c r="Q12" s="142">
        <v>97.136422136422141</v>
      </c>
      <c r="R12" s="142">
        <v>106.89953810623555</v>
      </c>
      <c r="S12" s="142">
        <v>115.64954682779455</v>
      </c>
      <c r="T12" s="142">
        <v>113.73177198409192</v>
      </c>
      <c r="U12" s="143">
        <v>116.6417857396744</v>
      </c>
      <c r="V12" s="141">
        <v>102.64930399640772</v>
      </c>
      <c r="W12" s="142">
        <v>94.668496621621628</v>
      </c>
      <c r="X12" s="142">
        <v>93.655879525793011</v>
      </c>
      <c r="Y12" s="142">
        <v>97.456699504217369</v>
      </c>
      <c r="Z12" s="142">
        <v>101.7648166898208</v>
      </c>
      <c r="AA12" s="142">
        <v>100.09354536950421</v>
      </c>
      <c r="AB12" s="142">
        <v>108.67052023121386</v>
      </c>
      <c r="AC12" s="142">
        <v>112.12305817849528</v>
      </c>
      <c r="AD12" s="142">
        <v>111.03760761214319</v>
      </c>
      <c r="AE12" s="143">
        <v>115.01272264631044</v>
      </c>
      <c r="AF12" s="141">
        <v>101.14347357065803</v>
      </c>
      <c r="AG12" s="142">
        <v>91.551671061261104</v>
      </c>
      <c r="AH12" s="142">
        <v>89.637240774387578</v>
      </c>
      <c r="AI12" s="142">
        <v>98.790120151276824</v>
      </c>
      <c r="AJ12" s="142">
        <v>102.49160283637526</v>
      </c>
      <c r="AK12" s="142">
        <v>96.375665180497634</v>
      </c>
      <c r="AL12" s="142">
        <v>110.8994708994709</v>
      </c>
      <c r="AM12" s="142">
        <v>115.31718569780853</v>
      </c>
      <c r="AN12" s="142">
        <v>111.55739006191459</v>
      </c>
      <c r="AO12" s="143">
        <v>115.95775462962963</v>
      </c>
      <c r="AP12" s="141">
        <v>100.80693365212194</v>
      </c>
      <c r="AQ12" s="142">
        <v>93.055862221240886</v>
      </c>
      <c r="AR12" s="142">
        <v>85.223555070883322</v>
      </c>
      <c r="AS12" s="142">
        <v>96.284340120762209</v>
      </c>
      <c r="AT12" s="142">
        <v>104.0188214575623</v>
      </c>
      <c r="AU12" s="142">
        <v>96.765821521261728</v>
      </c>
      <c r="AV12" s="142">
        <v>111.25907990314769</v>
      </c>
      <c r="AW12" s="142">
        <v>108.29853862212944</v>
      </c>
      <c r="AX12" s="142">
        <v>112.78185456971315</v>
      </c>
      <c r="AY12" s="143">
        <v>114.77099236641222</v>
      </c>
      <c r="AZ12" s="141">
        <v>99.417496293158223</v>
      </c>
      <c r="BA12" s="142">
        <v>93.381587473167968</v>
      </c>
      <c r="BB12" s="142">
        <v>89.473979183346671</v>
      </c>
      <c r="BC12" s="142">
        <v>99.189004528858732</v>
      </c>
      <c r="BD12" s="142">
        <v>101.82985156268072</v>
      </c>
      <c r="BE12" s="142">
        <v>96.897760992716485</v>
      </c>
      <c r="BF12" s="142">
        <v>107.79033421495552</v>
      </c>
      <c r="BG12" s="142">
        <v>112.64654798089448</v>
      </c>
      <c r="BH12" s="142">
        <v>111.89444760749561</v>
      </c>
      <c r="BI12" s="143">
        <v>115.51908792537571</v>
      </c>
      <c r="BJ12" s="141">
        <v>105.15183089509907</v>
      </c>
      <c r="BK12" s="142">
        <v>96.703441089879632</v>
      </c>
      <c r="BL12" s="142">
        <v>93.128806205591445</v>
      </c>
      <c r="BM12" s="142">
        <v>100.66288449529659</v>
      </c>
      <c r="BN12" s="142">
        <v>102.36756467463965</v>
      </c>
      <c r="BO12" s="142">
        <v>94.743982557581106</v>
      </c>
      <c r="BP12" s="142">
        <v>109.27898528415739</v>
      </c>
      <c r="BQ12" s="142">
        <v>110.67196829236381</v>
      </c>
      <c r="BR12" s="142">
        <v>114.95264071903917</v>
      </c>
      <c r="BS12" s="143">
        <v>117.00389960186241</v>
      </c>
    </row>
    <row r="13" spans="1:71">
      <c r="A13" s="89">
        <v>2015</v>
      </c>
      <c r="B13" s="141">
        <v>107.43555849306014</v>
      </c>
      <c r="C13" s="142">
        <v>91.651131337500459</v>
      </c>
      <c r="D13" s="142">
        <v>80.249460752133544</v>
      </c>
      <c r="E13" s="142">
        <v>97.539179950615633</v>
      </c>
      <c r="F13" s="142">
        <v>99.969905280831256</v>
      </c>
      <c r="G13" s="142">
        <v>93.207712532865912</v>
      </c>
      <c r="H13" s="142">
        <v>95.685005393743268</v>
      </c>
      <c r="I13" s="142">
        <v>100.88105726872247</v>
      </c>
      <c r="J13" s="142">
        <v>101.70414862410951</v>
      </c>
      <c r="K13" s="143">
        <v>114.07811080835603</v>
      </c>
      <c r="L13" s="141">
        <v>95.292035398230084</v>
      </c>
      <c r="M13" s="142">
        <v>92.277192355777814</v>
      </c>
      <c r="N13" s="142">
        <v>87.247334218935123</v>
      </c>
      <c r="O13" s="142">
        <v>102.51742243436755</v>
      </c>
      <c r="P13" s="142">
        <v>101.51899027394524</v>
      </c>
      <c r="Q13" s="142">
        <v>95.366795366795358</v>
      </c>
      <c r="R13" s="142">
        <v>108.63163972286374</v>
      </c>
      <c r="S13" s="142">
        <v>114.33534743202416</v>
      </c>
      <c r="T13" s="142">
        <v>112.7734202386213</v>
      </c>
      <c r="U13" s="143">
        <v>123.4165067178503</v>
      </c>
      <c r="V13" s="141">
        <v>102.42478670857655</v>
      </c>
      <c r="W13" s="142">
        <v>93.538851351351354</v>
      </c>
      <c r="X13" s="142">
        <v>89.189362383851332</v>
      </c>
      <c r="Y13" s="142">
        <v>98.796876293495956</v>
      </c>
      <c r="Z13" s="142">
        <v>101.28211165791518</v>
      </c>
      <c r="AA13" s="142">
        <v>99.033364515123168</v>
      </c>
      <c r="AB13" s="142">
        <v>108.3402146985962</v>
      </c>
      <c r="AC13" s="142">
        <v>110.38684130368566</v>
      </c>
      <c r="AD13" s="142">
        <v>111.25509741730856</v>
      </c>
      <c r="AE13" s="143">
        <v>120.03816793893129</v>
      </c>
      <c r="AF13" s="141">
        <v>104.18554476806905</v>
      </c>
      <c r="AG13" s="142">
        <v>90.10078567317602</v>
      </c>
      <c r="AH13" s="142">
        <v>87.093540504980894</v>
      </c>
      <c r="AI13" s="142">
        <v>100.57900197463101</v>
      </c>
      <c r="AJ13" s="142">
        <v>102.52773877860515</v>
      </c>
      <c r="AK13" s="142">
        <v>94.074500215734219</v>
      </c>
      <c r="AL13" s="142">
        <v>107.46031746031746</v>
      </c>
      <c r="AM13" s="142">
        <v>114.55594002306806</v>
      </c>
      <c r="AN13" s="142">
        <v>108.84267344022859</v>
      </c>
      <c r="AO13" s="143">
        <v>125.28935185185186</v>
      </c>
      <c r="AP13" s="141">
        <v>98.386132695756118</v>
      </c>
      <c r="AQ13" s="142">
        <v>91.030028703908144</v>
      </c>
      <c r="AR13" s="142">
        <v>83.278807706288632</v>
      </c>
      <c r="AS13" s="142">
        <v>97.812165093969725</v>
      </c>
      <c r="AT13" s="142">
        <v>103.87711019082866</v>
      </c>
      <c r="AU13" s="142">
        <v>94.01078059492913</v>
      </c>
      <c r="AV13" s="142">
        <v>107.74818401937046</v>
      </c>
      <c r="AW13" s="142">
        <v>108.50730688935282</v>
      </c>
      <c r="AX13" s="142">
        <v>112.22148098732487</v>
      </c>
      <c r="AY13" s="143">
        <v>123.12977099236642</v>
      </c>
      <c r="AZ13" s="141">
        <v>100.81020970133446</v>
      </c>
      <c r="BA13" s="142">
        <v>91.769976998928257</v>
      </c>
      <c r="BB13" s="142">
        <v>86.503602882305842</v>
      </c>
      <c r="BC13" s="142">
        <v>100.84681829288833</v>
      </c>
      <c r="BD13" s="142">
        <v>101.82345633488134</v>
      </c>
      <c r="BE13" s="142">
        <v>94.832170796562494</v>
      </c>
      <c r="BF13" s="142">
        <v>106.79249819668189</v>
      </c>
      <c r="BG13" s="142">
        <v>111.41988710377768</v>
      </c>
      <c r="BH13" s="142">
        <v>110.61464960269328</v>
      </c>
      <c r="BI13" s="143">
        <v>122.76040766971843</v>
      </c>
      <c r="BJ13" s="141">
        <v>106.70401502656281</v>
      </c>
      <c r="BK13" s="142">
        <v>95.649098362033271</v>
      </c>
      <c r="BL13" s="142">
        <v>90.540654280462547</v>
      </c>
      <c r="BM13" s="142">
        <v>101.9759129083003</v>
      </c>
      <c r="BN13" s="142">
        <v>102.53023174463915</v>
      </c>
      <c r="BO13" s="142">
        <v>92.636196861132987</v>
      </c>
      <c r="BP13" s="142">
        <v>108.38541345976233</v>
      </c>
      <c r="BQ13" s="142">
        <v>109.11594540516909</v>
      </c>
      <c r="BR13" s="142">
        <v>114.68502266882308</v>
      </c>
      <c r="BS13" s="143">
        <v>123.31072620501786</v>
      </c>
    </row>
    <row r="14" spans="1:71">
      <c r="A14" s="89">
        <v>2016</v>
      </c>
      <c r="B14" s="141">
        <v>106.11368142762723</v>
      </c>
      <c r="C14" s="142">
        <v>90.576452096355595</v>
      </c>
      <c r="D14" s="142">
        <v>78.345681327956484</v>
      </c>
      <c r="E14" s="142">
        <v>97.631565686258043</v>
      </c>
      <c r="F14" s="142">
        <v>99.662622358792404</v>
      </c>
      <c r="G14" s="142">
        <v>92.375109553023663</v>
      </c>
      <c r="H14" s="142">
        <v>94.822006472491907</v>
      </c>
      <c r="I14" s="142">
        <v>98.854625550660785</v>
      </c>
      <c r="J14" s="142">
        <v>99.972063137309675</v>
      </c>
      <c r="K14" s="143">
        <v>118.34695731153498</v>
      </c>
      <c r="L14" s="141">
        <v>99.061946902654867</v>
      </c>
      <c r="M14" s="142">
        <v>90.366136810144667</v>
      </c>
      <c r="N14" s="142">
        <v>85.240369080529916</v>
      </c>
      <c r="O14" s="142">
        <v>105.71145584725537</v>
      </c>
      <c r="P14" s="142">
        <v>101.64668274645949</v>
      </c>
      <c r="Q14" s="142">
        <v>94.868082368082369</v>
      </c>
      <c r="R14" s="142">
        <v>108.1986143187067</v>
      </c>
      <c r="S14" s="142">
        <v>111.69184290030212</v>
      </c>
      <c r="T14" s="142">
        <v>111.91725585505965</v>
      </c>
      <c r="U14" s="143">
        <v>129.92109191725314</v>
      </c>
      <c r="V14" s="141">
        <v>101.88594521778175</v>
      </c>
      <c r="W14" s="142">
        <v>90.479307432432435</v>
      </c>
      <c r="X14" s="142">
        <v>87.523229734059598</v>
      </c>
      <c r="Y14" s="142">
        <v>100.25387013990452</v>
      </c>
      <c r="Z14" s="142">
        <v>99.82928724481387</v>
      </c>
      <c r="AA14" s="142">
        <v>97.318366074212662</v>
      </c>
      <c r="AB14" s="142">
        <v>108.09248554913296</v>
      </c>
      <c r="AC14" s="142">
        <v>106.09198903441974</v>
      </c>
      <c r="AD14" s="142">
        <v>110.20389669234254</v>
      </c>
      <c r="AE14" s="143">
        <v>123.40966921119593</v>
      </c>
      <c r="AF14" s="141">
        <v>101.42394822006473</v>
      </c>
      <c r="AG14" s="142">
        <v>88.629823457765042</v>
      </c>
      <c r="AH14" s="142">
        <v>87.178121671574459</v>
      </c>
      <c r="AI14" s="142">
        <v>102.43426263708066</v>
      </c>
      <c r="AJ14" s="142">
        <v>103.64321384776699</v>
      </c>
      <c r="AK14" s="142">
        <v>92.593125269667766</v>
      </c>
      <c r="AL14" s="142">
        <v>105.23809523809524</v>
      </c>
      <c r="AM14" s="142">
        <v>110.77277970011534</v>
      </c>
      <c r="AN14" s="142">
        <v>106.21262634280572</v>
      </c>
      <c r="AO14" s="143">
        <v>128.77604166666669</v>
      </c>
      <c r="AP14" s="141">
        <v>97.758517632994625</v>
      </c>
      <c r="AQ14" s="142">
        <v>90.348310885405169</v>
      </c>
      <c r="AR14" s="142">
        <v>84.160305343511453</v>
      </c>
      <c r="AS14" s="142">
        <v>99.049847086807645</v>
      </c>
      <c r="AT14" s="142">
        <v>103.06949355420112</v>
      </c>
      <c r="AU14" s="142">
        <v>92.553403873028543</v>
      </c>
      <c r="AV14" s="142">
        <v>107.62711864406779</v>
      </c>
      <c r="AW14" s="142">
        <v>104.80167014613779</v>
      </c>
      <c r="AX14" s="142">
        <v>111.58105403602401</v>
      </c>
      <c r="AY14" s="143">
        <v>126.06870229007635</v>
      </c>
      <c r="AZ14" s="141">
        <v>100.87375556026265</v>
      </c>
      <c r="BA14" s="142">
        <v>89.999907872876847</v>
      </c>
      <c r="BB14" s="142">
        <v>85.337069655724591</v>
      </c>
      <c r="BC14" s="142">
        <v>103.13556447040347</v>
      </c>
      <c r="BD14" s="142">
        <v>101.86550155594531</v>
      </c>
      <c r="BE14" s="142">
        <v>93.676056880804666</v>
      </c>
      <c r="BF14" s="142">
        <v>105.96297186823756</v>
      </c>
      <c r="BG14" s="142">
        <v>108.17954841511073</v>
      </c>
      <c r="BH14" s="142">
        <v>109.25935094190163</v>
      </c>
      <c r="BI14" s="143">
        <v>127.71117636897564</v>
      </c>
      <c r="BJ14" s="141">
        <v>106.90212642684595</v>
      </c>
      <c r="BK14" s="142">
        <v>94.795998967199409</v>
      </c>
      <c r="BL14" s="142">
        <v>89.97245549301816</v>
      </c>
      <c r="BM14" s="142">
        <v>103.65049198779045</v>
      </c>
      <c r="BN14" s="142">
        <v>102.98436475779509</v>
      </c>
      <c r="BO14" s="142">
        <v>91.8125804406708</v>
      </c>
      <c r="BP14" s="142">
        <v>107.55495351271473</v>
      </c>
      <c r="BQ14" s="142">
        <v>106.55501766322124</v>
      </c>
      <c r="BR14" s="142">
        <v>114.87409523557017</v>
      </c>
      <c r="BS14" s="143">
        <v>127.6623854523896</v>
      </c>
    </row>
    <row r="15" spans="1:71">
      <c r="A15" s="89">
        <v>2017</v>
      </c>
      <c r="B15" s="141">
        <v>107.63384005287509</v>
      </c>
      <c r="C15" s="142">
        <v>89.35555799246994</v>
      </c>
      <c r="D15" s="142">
        <v>75.832317359092187</v>
      </c>
      <c r="E15" s="142">
        <v>98.414324828246507</v>
      </c>
      <c r="F15" s="142">
        <v>99.412361009915415</v>
      </c>
      <c r="G15" s="142">
        <v>90.162138475021919</v>
      </c>
      <c r="H15" s="142">
        <v>92.988133764832796</v>
      </c>
      <c r="I15" s="142">
        <v>97.533039647577084</v>
      </c>
      <c r="J15" s="142">
        <v>99.301578432742005</v>
      </c>
      <c r="K15" s="143">
        <v>120.02724795640327</v>
      </c>
      <c r="L15" s="141">
        <v>96.672566371681413</v>
      </c>
      <c r="M15" s="142">
        <v>89.333809608858729</v>
      </c>
      <c r="N15" s="142">
        <v>84.917244102969164</v>
      </c>
      <c r="O15" s="142">
        <v>108.63436754176612</v>
      </c>
      <c r="P15" s="142">
        <v>100.96044428872976</v>
      </c>
      <c r="Q15" s="142">
        <v>93.243243243243242</v>
      </c>
      <c r="R15" s="142">
        <v>103.69515011547344</v>
      </c>
      <c r="S15" s="142">
        <v>110.69486404833837</v>
      </c>
      <c r="T15" s="142">
        <v>112.55523641184269</v>
      </c>
      <c r="U15" s="143">
        <v>132.40918461647829</v>
      </c>
      <c r="V15" s="141">
        <v>98.832510103277954</v>
      </c>
      <c r="W15" s="142">
        <v>89.964104729729726</v>
      </c>
      <c r="X15" s="142">
        <v>87.600128164049977</v>
      </c>
      <c r="Y15" s="142">
        <v>102.3547375295492</v>
      </c>
      <c r="Z15" s="142">
        <v>99.081683110033197</v>
      </c>
      <c r="AA15" s="142">
        <v>96.320548799501097</v>
      </c>
      <c r="AB15" s="142">
        <v>104.45912469033856</v>
      </c>
      <c r="AC15" s="142">
        <v>105.45233018580566</v>
      </c>
      <c r="AD15" s="142">
        <v>111.61758042591754</v>
      </c>
      <c r="AE15" s="143">
        <v>126.04961832061068</v>
      </c>
      <c r="AF15" s="141">
        <v>102.48112189859762</v>
      </c>
      <c r="AG15" s="142">
        <v>87.727704683254586</v>
      </c>
      <c r="AH15" s="142">
        <v>88.186830399097801</v>
      </c>
      <c r="AI15" s="142">
        <v>104.71680221337172</v>
      </c>
      <c r="AJ15" s="142">
        <v>102.65036402518852</v>
      </c>
      <c r="AK15" s="142">
        <v>91.370631382137205</v>
      </c>
      <c r="AL15" s="142">
        <v>104.76190476190477</v>
      </c>
      <c r="AM15" s="142">
        <v>109.68858131487889</v>
      </c>
      <c r="AN15" s="142">
        <v>105.70460919722709</v>
      </c>
      <c r="AO15" s="143">
        <v>132.2337962962963</v>
      </c>
      <c r="AP15" s="141">
        <v>98.655110579796769</v>
      </c>
      <c r="AQ15" s="142">
        <v>90.061271803930225</v>
      </c>
      <c r="AR15" s="142">
        <v>84.75099963649582</v>
      </c>
      <c r="AS15" s="142">
        <v>101.45855660402019</v>
      </c>
      <c r="AT15" s="142">
        <v>103.3694261381616</v>
      </c>
      <c r="AU15" s="142">
        <v>90.616889598722295</v>
      </c>
      <c r="AV15" s="142">
        <v>103.51089588377724</v>
      </c>
      <c r="AW15" s="142">
        <v>102.97494780793319</v>
      </c>
      <c r="AX15" s="142">
        <v>110.56704469646431</v>
      </c>
      <c r="AY15" s="143">
        <v>130.57251908396947</v>
      </c>
      <c r="AZ15" s="141">
        <v>100.46070747722939</v>
      </c>
      <c r="BA15" s="142">
        <v>89.139747633100669</v>
      </c>
      <c r="BB15" s="142">
        <v>85.297838270616495</v>
      </c>
      <c r="BC15" s="142">
        <v>105.6184893207661</v>
      </c>
      <c r="BD15" s="142">
        <v>101.23672820145784</v>
      </c>
      <c r="BE15" s="142">
        <v>92.072912250953792</v>
      </c>
      <c r="BF15" s="142">
        <v>102.83722048569368</v>
      </c>
      <c r="BG15" s="142">
        <v>107.09943551888841</v>
      </c>
      <c r="BH15" s="142">
        <v>109.46604945911824</v>
      </c>
      <c r="BI15" s="143">
        <v>130.56831922611849</v>
      </c>
      <c r="BJ15" s="141">
        <v>109.75558473233934</v>
      </c>
      <c r="BK15" s="142">
        <v>94.845225054275502</v>
      </c>
      <c r="BL15" s="142">
        <v>91.353685588073191</v>
      </c>
      <c r="BM15" s="142">
        <v>106.39520825896129</v>
      </c>
      <c r="BN15" s="142">
        <v>102.8313889272092</v>
      </c>
      <c r="BO15" s="142">
        <v>89.899052961177176</v>
      </c>
      <c r="BP15" s="142">
        <v>107.09392894526199</v>
      </c>
      <c r="BQ15" s="142">
        <v>105.34842977632968</v>
      </c>
      <c r="BR15" s="142">
        <v>116.02435572818624</v>
      </c>
      <c r="BS15" s="143">
        <v>131.69563684127138</v>
      </c>
    </row>
    <row r="16" spans="1:71">
      <c r="A16" s="89">
        <v>2018</v>
      </c>
      <c r="B16" s="141">
        <v>101.61929940515533</v>
      </c>
      <c r="C16" s="142">
        <v>88.397850641517707</v>
      </c>
      <c r="D16" s="142">
        <v>76.657601050361052</v>
      </c>
      <c r="E16" s="142">
        <v>97.705474274771973</v>
      </c>
      <c r="F16" s="142">
        <v>98.202236512814011</v>
      </c>
      <c r="G16" s="142">
        <v>89.482909728308499</v>
      </c>
      <c r="H16" s="142">
        <v>95.037756202804744</v>
      </c>
      <c r="I16" s="142">
        <v>97.40088105726872</v>
      </c>
      <c r="J16" s="142">
        <v>99.762536667132281</v>
      </c>
      <c r="K16" s="143">
        <v>121.48047229791099</v>
      </c>
      <c r="L16" s="141">
        <v>100.56637168141593</v>
      </c>
      <c r="M16" s="142">
        <v>88.410073227362034</v>
      </c>
      <c r="N16" s="142">
        <v>86.260007898610553</v>
      </c>
      <c r="O16" s="142">
        <v>109.34295942720765</v>
      </c>
      <c r="P16" s="142">
        <v>100.49281766036118</v>
      </c>
      <c r="Q16" s="142">
        <v>91.875804375804364</v>
      </c>
      <c r="R16" s="142">
        <v>103.86836027713626</v>
      </c>
      <c r="S16" s="142">
        <v>113.09667673716012</v>
      </c>
      <c r="T16" s="142">
        <v>116.82777286787451</v>
      </c>
      <c r="U16" s="143">
        <v>135.55129025378545</v>
      </c>
      <c r="V16" s="141">
        <v>93.488998652896271</v>
      </c>
      <c r="W16" s="142">
        <v>90.295608108108098</v>
      </c>
      <c r="X16" s="142">
        <v>89.862223646267225</v>
      </c>
      <c r="Y16" s="142">
        <v>103.83196740160233</v>
      </c>
      <c r="Z16" s="142">
        <v>97.978525512726932</v>
      </c>
      <c r="AA16" s="142">
        <v>94.324914250077953</v>
      </c>
      <c r="AB16" s="142">
        <v>105.86292320396366</v>
      </c>
      <c r="AC16" s="142">
        <v>106.30520865062442</v>
      </c>
      <c r="AD16" s="142">
        <v>113.9918441323063</v>
      </c>
      <c r="AE16" s="143">
        <v>128.37150127226462</v>
      </c>
      <c r="AF16" s="141">
        <v>103.99137001078749</v>
      </c>
      <c r="AG16" s="142">
        <v>87.429229183676199</v>
      </c>
      <c r="AH16" s="142">
        <v>89.527598521395902</v>
      </c>
      <c r="AI16" s="142">
        <v>104.30681526601737</v>
      </c>
      <c r="AJ16" s="142">
        <v>101.54673680593814</v>
      </c>
      <c r="AK16" s="142">
        <v>90.335107147993682</v>
      </c>
      <c r="AL16" s="142">
        <v>105.71428571428572</v>
      </c>
      <c r="AM16" s="142">
        <v>111.18800461361016</v>
      </c>
      <c r="AN16" s="142">
        <v>107.46679367095307</v>
      </c>
      <c r="AO16" s="143">
        <v>134.34606481481481</v>
      </c>
      <c r="AP16" s="141">
        <v>101.01613867304245</v>
      </c>
      <c r="AQ16" s="142">
        <v>89.478913667476263</v>
      </c>
      <c r="AR16" s="142">
        <v>86.1141403126136</v>
      </c>
      <c r="AS16" s="142">
        <v>101.55396398044803</v>
      </c>
      <c r="AT16" s="142">
        <v>102.07613884952464</v>
      </c>
      <c r="AU16" s="142">
        <v>89.259333200239567</v>
      </c>
      <c r="AV16" s="142">
        <v>104.9636803874092</v>
      </c>
      <c r="AW16" s="142">
        <v>104.22755741127349</v>
      </c>
      <c r="AX16" s="142">
        <v>115.1567711807872</v>
      </c>
      <c r="AY16" s="143">
        <v>132.09923664122138</v>
      </c>
      <c r="AZ16" s="141">
        <v>100.82080067782249</v>
      </c>
      <c r="BA16" s="142">
        <v>88.577158001087099</v>
      </c>
      <c r="BB16" s="142">
        <v>86.712570056044839</v>
      </c>
      <c r="BC16" s="142">
        <v>106.03258690592831</v>
      </c>
      <c r="BD16" s="142">
        <v>100.40412396944987</v>
      </c>
      <c r="BE16" s="142">
        <v>90.839724074145437</v>
      </c>
      <c r="BF16" s="142">
        <v>103.70281317624428</v>
      </c>
      <c r="BG16" s="142">
        <v>108.58119843682155</v>
      </c>
      <c r="BH16" s="142">
        <v>112.58385523677501</v>
      </c>
      <c r="BI16" s="143">
        <v>133.10070823976508</v>
      </c>
      <c r="BJ16" s="141">
        <v>113.10151807532907</v>
      </c>
      <c r="BK16" s="142">
        <v>95.176729597223058</v>
      </c>
      <c r="BL16" s="142">
        <v>93.702570911154368</v>
      </c>
      <c r="BM16" s="142">
        <v>107.54628244389421</v>
      </c>
      <c r="BN16" s="142">
        <v>102.47469250451672</v>
      </c>
      <c r="BO16" s="142">
        <v>88.199953896690161</v>
      </c>
      <c r="BP16" s="142">
        <v>108.39311003017056</v>
      </c>
      <c r="BQ16" s="142">
        <v>106.78669785520307</v>
      </c>
      <c r="BR16" s="142">
        <v>120.36714213749768</v>
      </c>
      <c r="BS16" s="143">
        <v>135.11967126816279</v>
      </c>
    </row>
    <row r="17" spans="1:71">
      <c r="A17" s="89">
        <v>2019</v>
      </c>
      <c r="B17" s="141">
        <v>106.08063450099141</v>
      </c>
      <c r="C17" s="142">
        <v>87.88609862192493</v>
      </c>
      <c r="D17" s="142">
        <v>78.98340054393698</v>
      </c>
      <c r="E17" s="142">
        <v>98.756991920447476</v>
      </c>
      <c r="F17" s="142">
        <v>97.647860107073853</v>
      </c>
      <c r="G17" s="142">
        <v>86.262050832602981</v>
      </c>
      <c r="H17" s="142">
        <v>95.145631067961162</v>
      </c>
      <c r="I17" s="142">
        <v>98.54625550660792</v>
      </c>
      <c r="J17" s="142">
        <v>102.03939097639334</v>
      </c>
      <c r="K17" s="143">
        <v>118.98274296094459</v>
      </c>
      <c r="L17" s="141">
        <v>103.71681415929204</v>
      </c>
      <c r="M17" s="142">
        <v>88.947312020003579</v>
      </c>
      <c r="N17" s="142">
        <v>88.107205686999606</v>
      </c>
      <c r="O17" s="142">
        <v>111.05560859188543</v>
      </c>
      <c r="P17" s="142">
        <v>101.26128891218174</v>
      </c>
      <c r="Q17" s="142">
        <v>89.173101673101669</v>
      </c>
      <c r="R17" s="142">
        <v>111.98036951501156</v>
      </c>
      <c r="S17" s="142">
        <v>120.55891238670695</v>
      </c>
      <c r="T17" s="142">
        <v>124.41449403446751</v>
      </c>
      <c r="U17" s="143">
        <v>137.46356721404706</v>
      </c>
      <c r="V17" s="141">
        <v>95.5994611585092</v>
      </c>
      <c r="W17" s="142">
        <v>89.909206081081081</v>
      </c>
      <c r="X17" s="142">
        <v>92.66260813841717</v>
      </c>
      <c r="Y17" s="142">
        <v>104.33602840402145</v>
      </c>
      <c r="Z17" s="142">
        <v>98.01031340507194</v>
      </c>
      <c r="AA17" s="142">
        <v>92.048643592142184</v>
      </c>
      <c r="AB17" s="142">
        <v>109.33113129644923</v>
      </c>
      <c r="AC17" s="142">
        <v>110.87420042643923</v>
      </c>
      <c r="AD17" s="142">
        <v>119.01223380154056</v>
      </c>
      <c r="AE17" s="143">
        <v>129.51653944020356</v>
      </c>
      <c r="AF17" s="141">
        <v>106.4724919093851</v>
      </c>
      <c r="AG17" s="142">
        <v>87.501505762049447</v>
      </c>
      <c r="AH17" s="142">
        <v>92.290583296785911</v>
      </c>
      <c r="AI17" s="142">
        <v>106.02764483416448</v>
      </c>
      <c r="AJ17" s="142">
        <v>102.05263999715652</v>
      </c>
      <c r="AK17" s="142">
        <v>87.674385157485972</v>
      </c>
      <c r="AL17" s="142">
        <v>114.44444444444444</v>
      </c>
      <c r="AM17" s="142">
        <v>114.37139561707035</v>
      </c>
      <c r="AN17" s="142">
        <v>113.0602741175848</v>
      </c>
      <c r="AO17" s="143">
        <v>134.63541666666669</v>
      </c>
      <c r="AP17" s="141">
        <v>104.6622833233712</v>
      </c>
      <c r="AQ17" s="142">
        <v>88.910355486862443</v>
      </c>
      <c r="AR17" s="142">
        <v>85.896037804434755</v>
      </c>
      <c r="AS17" s="142">
        <v>104.18224115848081</v>
      </c>
      <c r="AT17" s="142">
        <v>102.44899082316361</v>
      </c>
      <c r="AU17" s="142">
        <v>86.264723497704125</v>
      </c>
      <c r="AV17" s="142">
        <v>108.9588377723971</v>
      </c>
      <c r="AW17" s="142">
        <v>109.02922755741128</v>
      </c>
      <c r="AX17" s="142">
        <v>120.9739826551034</v>
      </c>
      <c r="AY17" s="143">
        <v>132.36641221374046</v>
      </c>
      <c r="AZ17" s="141">
        <v>103.98220715950011</v>
      </c>
      <c r="BA17" s="142">
        <v>88.662222044792202</v>
      </c>
      <c r="BB17" s="142">
        <v>88.77181745396318</v>
      </c>
      <c r="BC17" s="142">
        <v>107.62753280397799</v>
      </c>
      <c r="BD17" s="142">
        <v>100.8743773157188</v>
      </c>
      <c r="BE17" s="142">
        <v>88.053489537169057</v>
      </c>
      <c r="BF17" s="142">
        <v>109.97836018273624</v>
      </c>
      <c r="BG17" s="142">
        <v>113.46613113330439</v>
      </c>
      <c r="BH17" s="142">
        <v>118.7192118226601</v>
      </c>
      <c r="BI17" s="143">
        <v>134.05769562964244</v>
      </c>
      <c r="BJ17" s="141">
        <v>116.17271202358648</v>
      </c>
      <c r="BK17" s="142">
        <v>95.961719154631325</v>
      </c>
      <c r="BL17" s="142">
        <v>97.445107829481998</v>
      </c>
      <c r="BM17" s="142">
        <v>109.65532502648863</v>
      </c>
      <c r="BN17" s="142">
        <v>102.97354841406958</v>
      </c>
      <c r="BO17" s="142">
        <v>85.379247747661211</v>
      </c>
      <c r="BP17" s="142">
        <v>113.01259158918786</v>
      </c>
      <c r="BQ17" s="142">
        <v>110.66048001838125</v>
      </c>
      <c r="BR17" s="142">
        <v>127.06049327889282</v>
      </c>
      <c r="BS17" s="143">
        <v>137.94445495014335</v>
      </c>
    </row>
    <row r="18" spans="1:71">
      <c r="A18" s="89">
        <v>2020</v>
      </c>
      <c r="B18" s="144">
        <v>106.84071381361532</v>
      </c>
      <c r="C18" s="145">
        <v>85.115326972986807</v>
      </c>
      <c r="D18" s="145">
        <v>81.055987995873579</v>
      </c>
      <c r="E18" s="145">
        <v>97.745788050325032</v>
      </c>
      <c r="F18" s="145">
        <v>97.757151455634045</v>
      </c>
      <c r="G18" s="145">
        <v>83.545135845749343</v>
      </c>
      <c r="H18" s="145">
        <v>99.137001078748654</v>
      </c>
      <c r="I18" s="145">
        <v>99.074889867841406</v>
      </c>
      <c r="J18" s="145">
        <v>105.21022489174466</v>
      </c>
      <c r="K18" s="146">
        <v>118.61943687556766</v>
      </c>
      <c r="L18" s="144">
        <v>106.58407079646017</v>
      </c>
      <c r="M18" s="145">
        <v>88.396499374888364</v>
      </c>
      <c r="N18" s="145">
        <v>90.413958999030626</v>
      </c>
      <c r="O18" s="145">
        <v>111.39260143198091</v>
      </c>
      <c r="P18" s="145">
        <v>102.26342870214067</v>
      </c>
      <c r="Q18" s="145">
        <v>86.406048906048909</v>
      </c>
      <c r="R18" s="145">
        <v>116.65704387990763</v>
      </c>
      <c r="S18" s="145">
        <v>129.98489425981873</v>
      </c>
      <c r="T18" s="145">
        <v>130.69487406098099</v>
      </c>
      <c r="U18" s="146">
        <v>137.26451979810906</v>
      </c>
      <c r="V18" s="144">
        <v>97.575213291423438</v>
      </c>
      <c r="W18" s="145">
        <v>87.090371621621614</v>
      </c>
      <c r="X18" s="145">
        <v>96.686959307914137</v>
      </c>
      <c r="Y18" s="145">
        <v>104.842848864483</v>
      </c>
      <c r="Z18" s="145">
        <v>98.261084555793644</v>
      </c>
      <c r="AA18" s="145">
        <v>89.304646086685381</v>
      </c>
      <c r="AB18" s="145">
        <v>109.57886044591247</v>
      </c>
      <c r="AC18" s="145">
        <v>113.25007614986293</v>
      </c>
      <c r="AD18" s="145">
        <v>123.37109198006344</v>
      </c>
      <c r="AE18" s="146">
        <v>128.02162849872772</v>
      </c>
      <c r="AF18" s="144">
        <v>106.21359223300971</v>
      </c>
      <c r="AG18" s="145">
        <v>86.43877236893178</v>
      </c>
      <c r="AH18" s="145">
        <v>94.903201553787355</v>
      </c>
      <c r="AI18" s="145">
        <v>106.77510403070161</v>
      </c>
      <c r="AJ18" s="145">
        <v>102.42940162434022</v>
      </c>
      <c r="AK18" s="145">
        <v>85.186250539335546</v>
      </c>
      <c r="AL18" s="145">
        <v>115.97883597883597</v>
      </c>
      <c r="AM18" s="145">
        <v>118.98500576701269</v>
      </c>
      <c r="AN18" s="145">
        <v>117.70651426152298</v>
      </c>
      <c r="AO18" s="146">
        <v>133.21759259259258</v>
      </c>
      <c r="AP18" s="144">
        <v>109.7429766885834</v>
      </c>
      <c r="AQ18" s="145">
        <v>86.487083241333636</v>
      </c>
      <c r="AR18" s="145">
        <v>89.367502726281359</v>
      </c>
      <c r="AS18" s="145">
        <v>102.70800115011632</v>
      </c>
      <c r="AT18" s="145">
        <v>102.91127223697426</v>
      </c>
      <c r="AU18" s="145">
        <v>83.030545018965867</v>
      </c>
      <c r="AV18" s="145">
        <v>111.86440677966101</v>
      </c>
      <c r="AW18" s="145">
        <v>111.1169102296451</v>
      </c>
      <c r="AX18" s="145">
        <v>126.97798532354902</v>
      </c>
      <c r="AY18" s="146">
        <v>129.8854961832061</v>
      </c>
      <c r="AZ18" s="144">
        <v>106.03156110993434</v>
      </c>
      <c r="BA18" s="145">
        <v>87.269259942819772</v>
      </c>
      <c r="BB18" s="145">
        <v>91.45396317053644</v>
      </c>
      <c r="BC18" s="145">
        <v>107.81411988546185</v>
      </c>
      <c r="BD18" s="145">
        <v>101.51594112580501</v>
      </c>
      <c r="BE18" s="145">
        <v>85.28266985240279</v>
      </c>
      <c r="BF18" s="145">
        <v>113.04400096176965</v>
      </c>
      <c r="BG18" s="145">
        <v>118.64415979157621</v>
      </c>
      <c r="BH18" s="145">
        <v>124.05376636878975</v>
      </c>
      <c r="BI18" s="146">
        <v>133.20780791155639</v>
      </c>
      <c r="BJ18" s="144">
        <v>119.38548086402736</v>
      </c>
      <c r="BK18" s="145">
        <v>95.064007663502565</v>
      </c>
      <c r="BL18" s="145">
        <v>100.87208434130753</v>
      </c>
      <c r="BM18" s="145">
        <v>108.21098574802792</v>
      </c>
      <c r="BN18" s="145">
        <v>103.83540388751666</v>
      </c>
      <c r="BO18" s="145">
        <v>82.398140499836714</v>
      </c>
      <c r="BP18" s="145">
        <v>116.2882519549289</v>
      </c>
      <c r="BQ18" s="145">
        <v>114.33513209919485</v>
      </c>
      <c r="BR18" s="145">
        <v>131.84431092080496</v>
      </c>
      <c r="BS18" s="146">
        <v>136.99638660744858</v>
      </c>
    </row>
    <row r="20" spans="1:71" ht="12" customHeight="1">
      <c r="A20" s="8" t="s">
        <v>118</v>
      </c>
    </row>
    <row r="21" spans="1:71" ht="12" customHeight="1">
      <c r="A21" s="8" t="s">
        <v>110</v>
      </c>
    </row>
    <row r="22" spans="1:71" ht="12" customHeight="1">
      <c r="A22" s="8" t="s">
        <v>111</v>
      </c>
    </row>
  </sheetData>
  <mergeCells count="21">
    <mergeCell ref="AK6:AO6"/>
    <mergeCell ref="AP6:AT6"/>
    <mergeCell ref="AU6:AY6"/>
    <mergeCell ref="B5:K5"/>
    <mergeCell ref="B6:F6"/>
    <mergeCell ref="G6:K6"/>
    <mergeCell ref="L5:U5"/>
    <mergeCell ref="V5:AE5"/>
    <mergeCell ref="AF5:AO5"/>
    <mergeCell ref="AP5:AY5"/>
    <mergeCell ref="L6:P6"/>
    <mergeCell ref="Q6:U6"/>
    <mergeCell ref="V6:Z6"/>
    <mergeCell ref="AA6:AE6"/>
    <mergeCell ref="AF6:AJ6"/>
    <mergeCell ref="AZ6:BD6"/>
    <mergeCell ref="BE6:BI6"/>
    <mergeCell ref="BJ6:BN6"/>
    <mergeCell ref="BO6:BS6"/>
    <mergeCell ref="AZ5:BI5"/>
    <mergeCell ref="BJ5:BS5"/>
  </mergeCells>
  <conditionalFormatting sqref="B8:K18">
    <cfRule type="cellIs" dxfId="9" priority="7" operator="lessThan">
      <formula>100</formula>
    </cfRule>
  </conditionalFormatting>
  <conditionalFormatting sqref="L8:U18">
    <cfRule type="cellIs" dxfId="8" priority="6" operator="lessThan">
      <formula>100</formula>
    </cfRule>
  </conditionalFormatting>
  <conditionalFormatting sqref="V8:AE18">
    <cfRule type="cellIs" dxfId="7" priority="5" operator="lessThan">
      <formula>100</formula>
    </cfRule>
  </conditionalFormatting>
  <conditionalFormatting sqref="AF8:AO18">
    <cfRule type="cellIs" dxfId="6" priority="4" operator="lessThan">
      <formula>100</formula>
    </cfRule>
  </conditionalFormatting>
  <conditionalFormatting sqref="AP8:AY18">
    <cfRule type="cellIs" dxfId="5" priority="3" operator="lessThan">
      <formula>100</formula>
    </cfRule>
  </conditionalFormatting>
  <conditionalFormatting sqref="AZ8:BI18">
    <cfRule type="cellIs" dxfId="4" priority="2" operator="lessThan">
      <formula>100</formula>
    </cfRule>
  </conditionalFormatting>
  <conditionalFormatting sqref="BJ8:BS18">
    <cfRule type="cellIs" dxfId="3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H36"/>
  <sheetViews>
    <sheetView workbookViewId="0">
      <selection activeCell="C6" sqref="C6"/>
    </sheetView>
  </sheetViews>
  <sheetFormatPr baseColWidth="10" defaultRowHeight="15.75"/>
  <cols>
    <col min="1" max="1" width="21.42578125" style="1" customWidth="1"/>
    <col min="2" max="2" width="30" style="1" customWidth="1"/>
    <col min="3" max="3" width="12.5703125" style="1" bestFit="1" customWidth="1"/>
    <col min="4" max="4" width="11.42578125" style="1"/>
    <col min="5" max="5" width="12.28515625" style="1" bestFit="1" customWidth="1"/>
    <col min="6" max="16384" width="11.42578125" style="1"/>
  </cols>
  <sheetData>
    <row r="1" spans="1:8" ht="21.75">
      <c r="C1" s="10" t="s">
        <v>92</v>
      </c>
      <c r="D1" s="4"/>
      <c r="E1" s="4"/>
    </row>
    <row r="3" spans="1:8">
      <c r="A3" s="12" t="s">
        <v>101</v>
      </c>
    </row>
    <row r="4" spans="1:8">
      <c r="A4" s="55" t="s">
        <v>63</v>
      </c>
    </row>
    <row r="5" spans="1:8">
      <c r="A5" s="14"/>
      <c r="B5" s="14"/>
      <c r="C5" s="158" t="s">
        <v>93</v>
      </c>
      <c r="D5" s="157"/>
      <c r="E5" s="158" t="s">
        <v>94</v>
      </c>
      <c r="F5" s="157"/>
      <c r="G5" s="158" t="s">
        <v>95</v>
      </c>
      <c r="H5" s="157"/>
    </row>
    <row r="6" spans="1:8" ht="26.25">
      <c r="A6" s="14"/>
      <c r="B6" s="14"/>
      <c r="C6" s="81" t="s">
        <v>330</v>
      </c>
      <c r="D6" s="90" t="s">
        <v>28</v>
      </c>
      <c r="E6" s="81" t="s">
        <v>330</v>
      </c>
      <c r="F6" s="90" t="s">
        <v>28</v>
      </c>
      <c r="G6" s="81" t="s">
        <v>330</v>
      </c>
      <c r="H6" s="90" t="s">
        <v>28</v>
      </c>
    </row>
    <row r="7" spans="1:8">
      <c r="A7" s="159" t="s">
        <v>100</v>
      </c>
      <c r="B7" s="91" t="s">
        <v>65</v>
      </c>
      <c r="C7" s="72" t="s">
        <v>331</v>
      </c>
      <c r="D7" s="98">
        <v>5.1158591634065604E-3</v>
      </c>
      <c r="E7" s="72" t="s">
        <v>332</v>
      </c>
      <c r="F7" s="98">
        <v>4.0225883809081771E-3</v>
      </c>
      <c r="G7" s="73" t="s">
        <v>333</v>
      </c>
      <c r="H7" s="98">
        <v>1.2089810017271158E-2</v>
      </c>
    </row>
    <row r="8" spans="1:8">
      <c r="A8" s="160"/>
      <c r="B8" s="92" t="s">
        <v>66</v>
      </c>
      <c r="C8" s="75" t="s">
        <v>334</v>
      </c>
      <c r="D8" s="99">
        <v>1.4572244580033753E-2</v>
      </c>
      <c r="E8" s="75" t="s">
        <v>335</v>
      </c>
      <c r="F8" s="99">
        <v>1.3777639891696751E-2</v>
      </c>
      <c r="G8" s="76" t="s">
        <v>336</v>
      </c>
      <c r="H8" s="99">
        <v>2.3782281791435111E-2</v>
      </c>
    </row>
    <row r="9" spans="1:8">
      <c r="A9" s="160"/>
      <c r="B9" s="93" t="s">
        <v>67</v>
      </c>
      <c r="C9" s="75" t="s">
        <v>337</v>
      </c>
      <c r="D9" s="99">
        <v>1.1810885641187397E-2</v>
      </c>
      <c r="E9" s="75" t="s">
        <v>338</v>
      </c>
      <c r="F9" s="99">
        <v>1.0658988153873354E-2</v>
      </c>
      <c r="G9" s="76" t="s">
        <v>339</v>
      </c>
      <c r="H9" s="99">
        <v>2.6024622097553372E-2</v>
      </c>
    </row>
    <row r="10" spans="1:8" ht="31.5">
      <c r="A10" s="160"/>
      <c r="B10" s="97" t="s">
        <v>68</v>
      </c>
      <c r="C10" s="75" t="s">
        <v>340</v>
      </c>
      <c r="D10" s="99">
        <v>6.074801339023112E-3</v>
      </c>
      <c r="E10" s="75" t="s">
        <v>341</v>
      </c>
      <c r="F10" s="99">
        <v>3.2697804071935171E-3</v>
      </c>
      <c r="G10" s="76" t="s">
        <v>342</v>
      </c>
      <c r="H10" s="99">
        <v>3.4198113207547169E-2</v>
      </c>
    </row>
    <row r="11" spans="1:8">
      <c r="A11" s="160"/>
      <c r="B11" s="93" t="s">
        <v>69</v>
      </c>
      <c r="C11" s="75" t="s">
        <v>343</v>
      </c>
      <c r="D11" s="99">
        <v>-6.28644512366955E-4</v>
      </c>
      <c r="E11" s="75" t="s">
        <v>344</v>
      </c>
      <c r="F11" s="99">
        <v>-1.9670518809933612E-3</v>
      </c>
      <c r="G11" s="76" t="s">
        <v>345</v>
      </c>
      <c r="H11" s="99">
        <v>9.3389489104559603E-3</v>
      </c>
    </row>
    <row r="12" spans="1:8">
      <c r="A12" s="160"/>
      <c r="B12" s="92" t="s">
        <v>70</v>
      </c>
      <c r="C12" s="75" t="s">
        <v>346</v>
      </c>
      <c r="D12" s="99">
        <v>1.1350839475839475E-2</v>
      </c>
      <c r="E12" s="75" t="s">
        <v>347</v>
      </c>
      <c r="F12" s="99">
        <v>9.8424919271824802E-3</v>
      </c>
      <c r="G12" s="76" t="s">
        <v>348</v>
      </c>
      <c r="H12" s="99">
        <v>2.6151930261519303E-2</v>
      </c>
    </row>
    <row r="13" spans="1:8">
      <c r="A13" s="160"/>
      <c r="B13" s="93" t="s">
        <v>71</v>
      </c>
      <c r="C13" s="75" t="s">
        <v>349</v>
      </c>
      <c r="D13" s="99">
        <v>1.622430879888041E-2</v>
      </c>
      <c r="E13" s="75" t="s">
        <v>350</v>
      </c>
      <c r="F13" s="99">
        <v>1.5583904385321428E-2</v>
      </c>
      <c r="G13" s="76" t="s">
        <v>351</v>
      </c>
      <c r="H13" s="99">
        <v>2.2661870503597123E-2</v>
      </c>
    </row>
    <row r="14" spans="1:8">
      <c r="A14" s="160"/>
      <c r="B14" s="92" t="s">
        <v>72</v>
      </c>
      <c r="C14" s="75" t="s">
        <v>352</v>
      </c>
      <c r="D14" s="99">
        <v>5.1883087353755842E-3</v>
      </c>
      <c r="E14" s="75" t="s">
        <v>353</v>
      </c>
      <c r="F14" s="99">
        <v>2.441836803906939E-3</v>
      </c>
      <c r="G14" s="76" t="s">
        <v>354</v>
      </c>
      <c r="H14" s="99">
        <v>3.4466136418414076E-2</v>
      </c>
    </row>
    <row r="15" spans="1:8">
      <c r="A15" s="160"/>
      <c r="B15" s="93" t="s">
        <v>73</v>
      </c>
      <c r="C15" s="75" t="s">
        <v>355</v>
      </c>
      <c r="D15" s="99">
        <v>1.3276111021979784E-2</v>
      </c>
      <c r="E15" s="75" t="s">
        <v>356</v>
      </c>
      <c r="F15" s="99">
        <v>1.3744559907629452E-2</v>
      </c>
      <c r="G15" s="76" t="s">
        <v>357</v>
      </c>
      <c r="H15" s="99">
        <v>8.9063794531897261E-3</v>
      </c>
    </row>
    <row r="16" spans="1:8">
      <c r="A16" s="160"/>
      <c r="B16" s="92" t="s">
        <v>74</v>
      </c>
      <c r="C16" s="75" t="s">
        <v>358</v>
      </c>
      <c r="D16" s="99">
        <v>-6.2575322147028828E-3</v>
      </c>
      <c r="E16" s="75" t="s">
        <v>359</v>
      </c>
      <c r="F16" s="99">
        <v>-7.2890985100225103E-3</v>
      </c>
      <c r="G16" s="76" t="s">
        <v>360</v>
      </c>
      <c r="H16" s="99">
        <v>3.4293552812071328E-4</v>
      </c>
    </row>
    <row r="17" spans="1:8">
      <c r="A17" s="160"/>
      <c r="B17" s="93" t="s">
        <v>75</v>
      </c>
      <c r="C17" s="75" t="s">
        <v>361</v>
      </c>
      <c r="D17" s="99">
        <v>8.8913179679272706E-3</v>
      </c>
      <c r="E17" s="75" t="s">
        <v>362</v>
      </c>
      <c r="F17" s="99">
        <v>7.7567890095177113E-3</v>
      </c>
      <c r="G17" s="76" t="s">
        <v>363</v>
      </c>
      <c r="H17" s="99">
        <v>2.125971759479613E-2</v>
      </c>
    </row>
    <row r="18" spans="1:8">
      <c r="A18" s="160"/>
      <c r="B18" s="92" t="s">
        <v>76</v>
      </c>
      <c r="C18" s="75" t="s">
        <v>364</v>
      </c>
      <c r="D18" s="99">
        <v>9.2183277115501455E-4</v>
      </c>
      <c r="E18" s="75" t="s">
        <v>365</v>
      </c>
      <c r="F18" s="99">
        <v>-2.1542093020591032E-3</v>
      </c>
      <c r="G18" s="76" t="s">
        <v>366</v>
      </c>
      <c r="H18" s="99">
        <v>3.3695519472591869E-2</v>
      </c>
    </row>
    <row r="19" spans="1:8">
      <c r="A19" s="160"/>
      <c r="B19" s="93" t="s">
        <v>77</v>
      </c>
      <c r="C19" s="75" t="s">
        <v>367</v>
      </c>
      <c r="D19" s="99">
        <v>4.1627484170271454E-3</v>
      </c>
      <c r="E19" s="75" t="s">
        <v>368</v>
      </c>
      <c r="F19" s="99">
        <v>7.6975016880486162E-4</v>
      </c>
      <c r="G19" s="76" t="s">
        <v>369</v>
      </c>
      <c r="H19" s="99">
        <v>4.8203330411919369E-2</v>
      </c>
    </row>
    <row r="20" spans="1:8">
      <c r="A20" s="160"/>
      <c r="B20" s="92" t="s">
        <v>78</v>
      </c>
      <c r="C20" s="75" t="s">
        <v>370</v>
      </c>
      <c r="D20" s="99">
        <v>-2.6599674892862422E-3</v>
      </c>
      <c r="E20" s="75" t="s">
        <v>371</v>
      </c>
      <c r="F20" s="99">
        <v>-6.2372275204359675E-3</v>
      </c>
      <c r="G20" s="76" t="s">
        <v>372</v>
      </c>
      <c r="H20" s="99">
        <v>4.183768039189726E-2</v>
      </c>
    </row>
    <row r="21" spans="1:8" ht="31.5">
      <c r="A21" s="160"/>
      <c r="B21" s="96" t="s">
        <v>79</v>
      </c>
      <c r="C21" s="75" t="s">
        <v>373</v>
      </c>
      <c r="D21" s="99">
        <v>1.9949756169646816E-3</v>
      </c>
      <c r="E21" s="75" t="s">
        <v>374</v>
      </c>
      <c r="F21" s="99">
        <v>8.0919242595889302E-5</v>
      </c>
      <c r="G21" s="76" t="s">
        <v>375</v>
      </c>
      <c r="H21" s="99">
        <v>2.2108843537414966E-2</v>
      </c>
    </row>
    <row r="22" spans="1:8">
      <c r="A22" s="160"/>
      <c r="B22" s="92" t="s">
        <v>80</v>
      </c>
      <c r="C22" s="75" t="s">
        <v>376</v>
      </c>
      <c r="D22" s="99">
        <v>-3.3363106183996218E-3</v>
      </c>
      <c r="E22" s="75" t="s">
        <v>377</v>
      </c>
      <c r="F22" s="99">
        <v>-3.8540078805832782E-3</v>
      </c>
      <c r="G22" s="76" t="s">
        <v>378</v>
      </c>
      <c r="H22" s="99">
        <v>2.1231422505307855E-3</v>
      </c>
    </row>
    <row r="23" spans="1:8">
      <c r="A23" s="160"/>
      <c r="B23" s="93" t="s">
        <v>81</v>
      </c>
      <c r="C23" s="75" t="s">
        <v>379</v>
      </c>
      <c r="D23" s="99">
        <v>2.1829655017777637E-2</v>
      </c>
      <c r="E23" s="75" t="s">
        <v>380</v>
      </c>
      <c r="F23" s="99">
        <v>1.9946603686399344E-2</v>
      </c>
      <c r="G23" s="76" t="s">
        <v>381</v>
      </c>
      <c r="H23" s="99">
        <v>4.9288744696780636E-2</v>
      </c>
    </row>
    <row r="24" spans="1:8">
      <c r="A24" s="160"/>
      <c r="B24" s="92" t="s">
        <v>82</v>
      </c>
      <c r="C24" s="75" t="s">
        <v>382</v>
      </c>
      <c r="D24" s="99">
        <v>2.3273945017501407E-2</v>
      </c>
      <c r="E24" s="75" t="s">
        <v>383</v>
      </c>
      <c r="F24" s="99">
        <v>2.1200839457081781E-2</v>
      </c>
      <c r="G24" s="76" t="s">
        <v>384</v>
      </c>
      <c r="H24" s="99">
        <v>5.1953499520613615E-2</v>
      </c>
    </row>
    <row r="25" spans="1:8">
      <c r="A25" s="160"/>
      <c r="B25" s="93" t="s">
        <v>83</v>
      </c>
      <c r="C25" s="75" t="s">
        <v>385</v>
      </c>
      <c r="D25" s="99">
        <v>1.6466412181482683E-2</v>
      </c>
      <c r="E25" s="75" t="s">
        <v>386</v>
      </c>
      <c r="F25" s="99">
        <v>1.6493232141459979E-2</v>
      </c>
      <c r="G25" s="76" t="s">
        <v>387</v>
      </c>
      <c r="H25" s="99">
        <v>1.6224604966139956E-2</v>
      </c>
    </row>
    <row r="26" spans="1:8" ht="15.75" customHeight="1">
      <c r="A26" s="160"/>
      <c r="B26" s="94" t="s">
        <v>84</v>
      </c>
      <c r="C26" s="75" t="s">
        <v>388</v>
      </c>
      <c r="D26" s="99">
        <v>7.3976887781953497E-3</v>
      </c>
      <c r="E26" s="75" t="s">
        <v>389</v>
      </c>
      <c r="F26" s="99">
        <v>3.1288602821663092E-3</v>
      </c>
      <c r="G26" s="76" t="s">
        <v>390</v>
      </c>
      <c r="H26" s="99">
        <v>5.1690699047137197E-2</v>
      </c>
    </row>
    <row r="27" spans="1:8">
      <c r="A27" s="160"/>
      <c r="B27" s="93" t="s">
        <v>85</v>
      </c>
      <c r="C27" s="75" t="s">
        <v>391</v>
      </c>
      <c r="D27" s="99">
        <v>3.6564244018217973E-3</v>
      </c>
      <c r="E27" s="75" t="s">
        <v>392</v>
      </c>
      <c r="F27" s="99">
        <v>2.0724837921139334E-3</v>
      </c>
      <c r="G27" s="76" t="s">
        <v>393</v>
      </c>
      <c r="H27" s="99">
        <v>1.880718400542189E-2</v>
      </c>
    </row>
    <row r="28" spans="1:8">
      <c r="A28" s="160"/>
      <c r="B28" s="92" t="s">
        <v>86</v>
      </c>
      <c r="C28" s="75" t="s">
        <v>394</v>
      </c>
      <c r="D28" s="99">
        <v>1.0731695773581334E-2</v>
      </c>
      <c r="E28" s="75" t="s">
        <v>395</v>
      </c>
      <c r="F28" s="99">
        <v>1.1719512989126896E-2</v>
      </c>
      <c r="G28" s="76" t="s">
        <v>396</v>
      </c>
      <c r="H28" s="99">
        <v>9.0661831368993653E-4</v>
      </c>
    </row>
    <row r="29" spans="1:8">
      <c r="A29" s="160"/>
      <c r="B29" s="93" t="s">
        <v>87</v>
      </c>
      <c r="C29" s="75" t="s">
        <v>397</v>
      </c>
      <c r="D29" s="99">
        <v>5.8404156764812502E-3</v>
      </c>
      <c r="E29" s="75" t="s">
        <v>398</v>
      </c>
      <c r="F29" s="99">
        <v>5.7291898880913105E-3</v>
      </c>
      <c r="G29" s="76" t="s">
        <v>399</v>
      </c>
      <c r="H29" s="99">
        <v>6.8807339449541288E-3</v>
      </c>
    </row>
    <row r="30" spans="1:8">
      <c r="A30" s="163"/>
      <c r="B30" s="95" t="s">
        <v>88</v>
      </c>
      <c r="C30" s="78" t="s">
        <v>400</v>
      </c>
      <c r="D30" s="100">
        <v>8.2500667121297479E-3</v>
      </c>
      <c r="E30" s="78" t="s">
        <v>401</v>
      </c>
      <c r="F30" s="100">
        <v>4.5568248809011681E-3</v>
      </c>
      <c r="G30" s="79" t="s">
        <v>402</v>
      </c>
      <c r="H30" s="100">
        <v>5.7663611170326159E-2</v>
      </c>
    </row>
    <row r="31" spans="1:8" ht="16.5" thickBot="1">
      <c r="A31" s="158" t="s">
        <v>11</v>
      </c>
      <c r="B31" s="157"/>
      <c r="C31" s="72" t="s">
        <v>403</v>
      </c>
      <c r="D31" s="98">
        <v>1.1789108588002931E-2</v>
      </c>
      <c r="E31" s="72" t="s">
        <v>404</v>
      </c>
      <c r="F31" s="98">
        <v>9.9376285364463548E-3</v>
      </c>
      <c r="G31" s="72" t="s">
        <v>405</v>
      </c>
      <c r="H31" s="98">
        <v>3.2654521437613521E-2</v>
      </c>
    </row>
    <row r="32" spans="1:8" ht="16.5" thickBot="1">
      <c r="A32" s="195" t="s">
        <v>12</v>
      </c>
      <c r="B32" s="196"/>
      <c r="C32" s="102" t="s">
        <v>406</v>
      </c>
      <c r="D32" s="101">
        <v>1.6686575571007348E-2</v>
      </c>
      <c r="E32" s="102" t="s">
        <v>407</v>
      </c>
      <c r="F32" s="101">
        <v>1.4627121656196491E-2</v>
      </c>
      <c r="G32" s="102" t="s">
        <v>408</v>
      </c>
      <c r="H32" s="101">
        <v>3.4781435643739637E-2</v>
      </c>
    </row>
    <row r="34" spans="1:1" ht="12" customHeight="1">
      <c r="A34" s="8" t="s">
        <v>118</v>
      </c>
    </row>
    <row r="35" spans="1:1" ht="12" customHeight="1">
      <c r="A35" s="8" t="s">
        <v>110</v>
      </c>
    </row>
    <row r="36" spans="1:1" ht="12" customHeight="1">
      <c r="A36" s="8" t="s">
        <v>111</v>
      </c>
    </row>
  </sheetData>
  <mergeCells count="6">
    <mergeCell ref="G5:H5"/>
    <mergeCell ref="A7:A30"/>
    <mergeCell ref="A31:B31"/>
    <mergeCell ref="A32:B32"/>
    <mergeCell ref="C5:D5"/>
    <mergeCell ref="E5:F5"/>
  </mergeCells>
  <conditionalFormatting sqref="D7:D32">
    <cfRule type="cellIs" dxfId="2" priority="3" operator="lessThan">
      <formula>0</formula>
    </cfRule>
  </conditionalFormatting>
  <conditionalFormatting sqref="F7:F32">
    <cfRule type="cellIs" dxfId="1" priority="2" operator="lessThan">
      <formula>0</formula>
    </cfRule>
  </conditionalFormatting>
  <conditionalFormatting sqref="H7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E56"/>
  <sheetViews>
    <sheetView topLeftCell="A25" workbookViewId="0">
      <selection activeCell="C6" sqref="C6"/>
    </sheetView>
  </sheetViews>
  <sheetFormatPr baseColWidth="10" defaultRowHeight="15.75"/>
  <cols>
    <col min="1" max="1" width="11.42578125" style="1"/>
    <col min="2" max="4" width="19.7109375" style="1" customWidth="1"/>
    <col min="5" max="16384" width="11.42578125" style="1"/>
  </cols>
  <sheetData>
    <row r="1" spans="1:5" ht="21.75">
      <c r="C1" s="10" t="s">
        <v>0</v>
      </c>
      <c r="D1" s="4"/>
      <c r="E1" s="3"/>
    </row>
    <row r="3" spans="1:5">
      <c r="A3" s="9" t="s">
        <v>2</v>
      </c>
    </row>
    <row r="4" spans="1:5">
      <c r="A4" s="11" t="s">
        <v>15</v>
      </c>
    </row>
    <row r="5" spans="1:5">
      <c r="B5" s="136" t="s">
        <v>122</v>
      </c>
      <c r="C5" s="6" t="s">
        <v>123</v>
      </c>
      <c r="D5" s="6" t="s">
        <v>17</v>
      </c>
    </row>
    <row r="6" spans="1:5">
      <c r="A6" s="7" t="s">
        <v>136</v>
      </c>
      <c r="B6" s="135">
        <v>-1357.8710519999877</v>
      </c>
      <c r="C6" s="135">
        <v>-2054.0820708996616</v>
      </c>
      <c r="D6" s="135">
        <v>-3411.9531229001004</v>
      </c>
    </row>
    <row r="7" spans="1:5">
      <c r="A7" s="7" t="s">
        <v>137</v>
      </c>
      <c r="B7" s="135">
        <v>428.50280200000998</v>
      </c>
      <c r="C7" s="135">
        <v>-1767.6998007001821</v>
      </c>
      <c r="D7" s="135">
        <v>-1339.196998699801</v>
      </c>
    </row>
    <row r="8" spans="1:5">
      <c r="A8" s="7" t="s">
        <v>138</v>
      </c>
      <c r="B8" s="135">
        <v>-3027.9937920000157</v>
      </c>
      <c r="C8" s="135">
        <v>1322.5766310000326</v>
      </c>
      <c r="D8" s="135">
        <v>-1705.4171609999612</v>
      </c>
    </row>
    <row r="9" spans="1:5">
      <c r="A9" s="7" t="s">
        <v>139</v>
      </c>
      <c r="B9" s="135">
        <v>-1825.1349919999993</v>
      </c>
      <c r="C9" s="135">
        <v>-3732.0730609004386</v>
      </c>
      <c r="D9" s="135">
        <v>-5557.2080528999213</v>
      </c>
    </row>
    <row r="10" spans="1:5">
      <c r="A10" s="7" t="s">
        <v>140</v>
      </c>
      <c r="B10" s="135">
        <v>-5022.2252520000038</v>
      </c>
      <c r="C10" s="135">
        <v>-1770.529646799434</v>
      </c>
      <c r="D10" s="135">
        <v>-6792.7548988002818</v>
      </c>
    </row>
    <row r="11" spans="1:5">
      <c r="A11" s="7" t="s">
        <v>141</v>
      </c>
      <c r="B11" s="135">
        <v>-1947.4813130000039</v>
      </c>
      <c r="C11" s="135">
        <v>-5409.1423809004482</v>
      </c>
      <c r="D11" s="135">
        <v>-7356.6236939001828</v>
      </c>
    </row>
    <row r="12" spans="1:5">
      <c r="A12" s="7" t="s">
        <v>142</v>
      </c>
      <c r="B12" s="135">
        <v>3405.5364850000115</v>
      </c>
      <c r="C12" s="135">
        <v>-4923.8331076998729</v>
      </c>
      <c r="D12" s="135">
        <v>-1518.2966226998251</v>
      </c>
    </row>
    <row r="13" spans="1:5">
      <c r="A13" s="7" t="s">
        <v>143</v>
      </c>
      <c r="B13" s="135">
        <v>-2244.4718060000014</v>
      </c>
      <c r="C13" s="135">
        <v>-5518.0243289000355</v>
      </c>
      <c r="D13" s="135">
        <v>-7762.4961349000223</v>
      </c>
    </row>
    <row r="14" spans="1:5">
      <c r="A14" s="7" t="s">
        <v>144</v>
      </c>
      <c r="B14" s="135">
        <v>1842.7317250000051</v>
      </c>
      <c r="C14" s="135">
        <v>2598.3222713000141</v>
      </c>
      <c r="D14" s="135">
        <v>4441.0539963005576</v>
      </c>
    </row>
    <row r="15" spans="1:5">
      <c r="A15" s="7" t="s">
        <v>145</v>
      </c>
      <c r="B15" s="135">
        <v>51.090630999999121</v>
      </c>
      <c r="C15" s="135">
        <v>3488.6275001999456</v>
      </c>
      <c r="D15" s="135">
        <v>3539.7181311994791</v>
      </c>
    </row>
    <row r="16" spans="1:5">
      <c r="A16" s="7" t="s">
        <v>146</v>
      </c>
      <c r="B16" s="135">
        <v>-733.6542710000067</v>
      </c>
      <c r="C16" s="135">
        <v>1468.1870048001874</v>
      </c>
      <c r="D16" s="135">
        <v>734.53273380012251</v>
      </c>
    </row>
    <row r="17" spans="1:4">
      <c r="A17" s="7" t="s">
        <v>147</v>
      </c>
      <c r="B17" s="135">
        <v>2624.1669980000152</v>
      </c>
      <c r="C17" s="135">
        <v>-4278.7563022000249</v>
      </c>
      <c r="D17" s="135">
        <v>-1654.5893042001408</v>
      </c>
    </row>
    <row r="18" spans="1:4">
      <c r="A18" s="7" t="s">
        <v>148</v>
      </c>
      <c r="B18" s="135">
        <v>-1865.3852550000229</v>
      </c>
      <c r="C18" s="135">
        <v>-4329.6116759998258</v>
      </c>
      <c r="D18" s="135">
        <v>-6194.996931000147</v>
      </c>
    </row>
    <row r="19" spans="1:4">
      <c r="A19" s="7" t="s">
        <v>149</v>
      </c>
      <c r="B19" s="135">
        <v>1034.5873430000065</v>
      </c>
      <c r="C19" s="135">
        <v>2344.4854307998903</v>
      </c>
      <c r="D19" s="135">
        <v>3379.0727737999987</v>
      </c>
    </row>
    <row r="20" spans="1:4">
      <c r="A20" s="7" t="s">
        <v>150</v>
      </c>
      <c r="B20" s="135">
        <v>623.61290499998722</v>
      </c>
      <c r="C20" s="135">
        <v>-1422.4936590001453</v>
      </c>
      <c r="D20" s="135">
        <v>-798.88075399957597</v>
      </c>
    </row>
    <row r="21" spans="1:4">
      <c r="A21" s="7" t="s">
        <v>151</v>
      </c>
      <c r="B21" s="135">
        <v>2150.3014820000026</v>
      </c>
      <c r="C21" s="135">
        <v>-1128.2578596000094</v>
      </c>
      <c r="D21" s="135">
        <v>1022.0436223999131</v>
      </c>
    </row>
    <row r="22" spans="1:4">
      <c r="A22" s="7" t="s">
        <v>152</v>
      </c>
      <c r="B22" s="135">
        <v>1885.6354530000099</v>
      </c>
      <c r="C22" s="135">
        <v>1561.0886818999425</v>
      </c>
      <c r="D22" s="135">
        <v>3446.7241349001415</v>
      </c>
    </row>
    <row r="23" spans="1:4">
      <c r="A23" s="7" t="s">
        <v>153</v>
      </c>
      <c r="B23" s="135">
        <v>2161.1983939999845</v>
      </c>
      <c r="C23" s="135">
        <v>-844.74170390004292</v>
      </c>
      <c r="D23" s="135">
        <v>1316.4566901000217</v>
      </c>
    </row>
    <row r="24" spans="1:4">
      <c r="A24" s="7" t="s">
        <v>154</v>
      </c>
      <c r="B24" s="135">
        <v>1031.9149130000078</v>
      </c>
      <c r="C24" s="135">
        <v>548.17793820006773</v>
      </c>
      <c r="D24" s="135">
        <v>1580.0928511996754</v>
      </c>
    </row>
    <row r="25" spans="1:4">
      <c r="A25" s="7" t="s">
        <v>155</v>
      </c>
      <c r="B25" s="135">
        <v>859.64944699997432</v>
      </c>
      <c r="C25" s="135">
        <v>2367.5863014000934</v>
      </c>
      <c r="D25" s="135">
        <v>3227.2357484002132</v>
      </c>
    </row>
    <row r="26" spans="1:4">
      <c r="A26" s="7" t="s">
        <v>156</v>
      </c>
      <c r="B26" s="135">
        <v>2436.0570230000303</v>
      </c>
      <c r="C26" s="135">
        <v>2650.1941852997988</v>
      </c>
      <c r="D26" s="135">
        <v>5086.251208299771</v>
      </c>
    </row>
    <row r="27" spans="1:4">
      <c r="A27" s="7" t="s">
        <v>157</v>
      </c>
      <c r="B27" s="135">
        <v>2751.7578829999911</v>
      </c>
      <c r="C27" s="135">
        <v>-287.94971129996702</v>
      </c>
      <c r="D27" s="135">
        <v>2463.8081716999877</v>
      </c>
    </row>
    <row r="28" spans="1:4">
      <c r="A28" s="7" t="s">
        <v>158</v>
      </c>
      <c r="B28" s="135">
        <v>385.72232699998131</v>
      </c>
      <c r="C28" s="135">
        <v>2633.0532629999798</v>
      </c>
      <c r="D28" s="135">
        <v>3018.7755899999756</v>
      </c>
    </row>
    <row r="29" spans="1:4">
      <c r="A29" s="7" t="s">
        <v>159</v>
      </c>
      <c r="B29" s="135">
        <v>2227.1156770000089</v>
      </c>
      <c r="C29" s="135">
        <v>5051.1799174002372</v>
      </c>
      <c r="D29" s="135">
        <v>7278.2955944000278</v>
      </c>
    </row>
    <row r="30" spans="1:4">
      <c r="A30" s="7" t="s">
        <v>160</v>
      </c>
      <c r="B30" s="135">
        <v>3256.7276060000149</v>
      </c>
      <c r="C30" s="135">
        <v>-3055.9407633999363</v>
      </c>
      <c r="D30" s="135">
        <v>200.78684259997681</v>
      </c>
    </row>
    <row r="31" spans="1:4">
      <c r="A31" s="7" t="s">
        <v>161</v>
      </c>
      <c r="B31" s="135">
        <v>2708.2615859999787</v>
      </c>
      <c r="C31" s="135">
        <v>-174.78495370014571</v>
      </c>
      <c r="D31" s="135">
        <v>2533.476632299833</v>
      </c>
    </row>
    <row r="32" spans="1:4">
      <c r="A32" s="7" t="s">
        <v>162</v>
      </c>
      <c r="B32" s="135">
        <v>-983.50181999997585</v>
      </c>
      <c r="C32" s="135">
        <v>3150.6880889001768</v>
      </c>
      <c r="D32" s="135">
        <v>2167.1862689002883</v>
      </c>
    </row>
    <row r="33" spans="1:4">
      <c r="A33" s="7" t="s">
        <v>163</v>
      </c>
      <c r="B33" s="135">
        <v>-417.38892199998372</v>
      </c>
      <c r="C33" s="135">
        <v>774.40853419993073</v>
      </c>
      <c r="D33" s="135">
        <v>357.01961219985969</v>
      </c>
    </row>
    <row r="34" spans="1:4">
      <c r="A34" s="7" t="s">
        <v>164</v>
      </c>
      <c r="B34" s="135">
        <v>-1892.1984940000402</v>
      </c>
      <c r="C34" s="135">
        <v>-3942.8022466001566</v>
      </c>
      <c r="D34" s="135">
        <v>-5835.0007406000514</v>
      </c>
    </row>
    <row r="35" spans="1:4">
      <c r="A35" s="7" t="s">
        <v>165</v>
      </c>
      <c r="B35" s="135">
        <v>-3234.4588659999863</v>
      </c>
      <c r="C35" s="135">
        <v>3493.7957351000514</v>
      </c>
      <c r="D35" s="135">
        <v>259.33686910010874</v>
      </c>
    </row>
    <row r="36" spans="1:4">
      <c r="A36" s="7" t="s">
        <v>166</v>
      </c>
      <c r="B36" s="135">
        <v>3378.4575659999973</v>
      </c>
      <c r="C36" s="135">
        <v>6220.9589309999719</v>
      </c>
      <c r="D36" s="135">
        <v>9599.4164970000274</v>
      </c>
    </row>
    <row r="37" spans="1:4">
      <c r="A37" s="7" t="s">
        <v>167</v>
      </c>
      <c r="B37" s="135">
        <v>-882.63966999996046</v>
      </c>
      <c r="C37" s="135">
        <v>3917.4168879999779</v>
      </c>
      <c r="D37" s="135">
        <v>3034.7772180002648</v>
      </c>
    </row>
    <row r="38" spans="1:4">
      <c r="A38" s="7" t="s">
        <v>168</v>
      </c>
      <c r="B38" s="135">
        <v>-958.78180000002612</v>
      </c>
      <c r="C38" s="135">
        <v>3938.7889685998671</v>
      </c>
      <c r="D38" s="135">
        <v>2980.0071685994044</v>
      </c>
    </row>
    <row r="39" spans="1:4">
      <c r="A39" s="7" t="s">
        <v>169</v>
      </c>
      <c r="B39" s="135">
        <v>-2470.1852119999821</v>
      </c>
      <c r="C39" s="135">
        <v>6577.8185062003322</v>
      </c>
      <c r="D39" s="135">
        <v>4107.6332942005247</v>
      </c>
    </row>
    <row r="40" spans="1:4">
      <c r="A40" s="7" t="s">
        <v>170</v>
      </c>
      <c r="B40" s="135">
        <v>-25021.087310000032</v>
      </c>
      <c r="C40" s="135">
        <v>-12678.123507899931</v>
      </c>
      <c r="D40" s="135">
        <v>-37699.210817900021</v>
      </c>
    </row>
    <row r="41" spans="1:4">
      <c r="A41" s="7" t="s">
        <v>171</v>
      </c>
      <c r="B41" s="135">
        <v>8909.2445340000049</v>
      </c>
      <c r="C41" s="135">
        <v>-15060.129952200223</v>
      </c>
      <c r="D41" s="135">
        <v>-6150.8854182001669</v>
      </c>
    </row>
    <row r="42" spans="1:4">
      <c r="A42" s="7" t="s">
        <v>172</v>
      </c>
      <c r="B42" s="135">
        <v>14642.884473000006</v>
      </c>
      <c r="C42" s="135">
        <v>30465.319685499882</v>
      </c>
      <c r="D42" s="135">
        <v>45108.204158499837</v>
      </c>
    </row>
    <row r="43" spans="1:4">
      <c r="A43" s="7" t="s">
        <v>173</v>
      </c>
      <c r="B43" s="135">
        <v>2468.4232620000112</v>
      </c>
      <c r="C43" s="135">
        <v>110.06316460017115</v>
      </c>
      <c r="D43" s="135">
        <v>2578.4864266004879</v>
      </c>
    </row>
    <row r="44" spans="1:4">
      <c r="A44" s="7" t="s">
        <v>174</v>
      </c>
      <c r="B44" s="135">
        <v>-103.25440400000662</v>
      </c>
      <c r="C44" s="135">
        <v>16949.902244499885</v>
      </c>
      <c r="D44" s="135">
        <v>16846.647840499645</v>
      </c>
    </row>
    <row r="45" spans="1:4">
      <c r="A45" s="7" t="s">
        <v>175</v>
      </c>
      <c r="B45" s="135">
        <v>2965.1684909999894</v>
      </c>
      <c r="C45" s="135">
        <v>17821.837447300088</v>
      </c>
      <c r="D45" s="135">
        <v>20787.005938300164</v>
      </c>
    </row>
    <row r="46" spans="1:4">
      <c r="A46" s="7" t="s">
        <v>176</v>
      </c>
      <c r="B46" s="135">
        <v>-1010.9134979999508</v>
      </c>
      <c r="C46" s="135">
        <v>13581.16298930021</v>
      </c>
      <c r="D46" s="135">
        <v>12570.249491299503</v>
      </c>
    </row>
    <row r="47" spans="1:4">
      <c r="A47" s="7" t="s">
        <v>177</v>
      </c>
      <c r="B47" s="135">
        <v>3082.3403209999669</v>
      </c>
      <c r="C47" s="135">
        <v>5657.388431399595</v>
      </c>
      <c r="D47" s="135">
        <v>8739.7287524002604</v>
      </c>
    </row>
    <row r="48" spans="1:4">
      <c r="A48" s="7" t="s">
        <v>178</v>
      </c>
      <c r="B48" s="135">
        <v>-2404.1354209999845</v>
      </c>
      <c r="C48" s="135">
        <v>6643.5799727002159</v>
      </c>
      <c r="D48" s="135">
        <v>4239.4445516997948</v>
      </c>
    </row>
    <row r="49" spans="1:4">
      <c r="A49" s="7" t="s">
        <v>179</v>
      </c>
      <c r="B49" s="135">
        <v>-2973.1185630000255</v>
      </c>
      <c r="C49" s="135">
        <v>3898.4251569001935</v>
      </c>
      <c r="D49" s="135">
        <v>925.30659390008077</v>
      </c>
    </row>
    <row r="50" spans="1:4">
      <c r="A50" s="7" t="s">
        <v>180</v>
      </c>
      <c r="B50" s="135">
        <v>1342.8474570000108</v>
      </c>
      <c r="C50" s="135">
        <v>4025.2688555996865</v>
      </c>
      <c r="D50" s="135">
        <v>5368.1163126002066</v>
      </c>
    </row>
    <row r="51" spans="1:4">
      <c r="A51" s="7" t="s">
        <v>135</v>
      </c>
      <c r="B51" s="135">
        <v>-1511.2274490000127</v>
      </c>
      <c r="C51" s="135">
        <v>-149.8370711999014</v>
      </c>
      <c r="D51" s="135">
        <v>-1661.0645201997831</v>
      </c>
    </row>
    <row r="53" spans="1:4" ht="12" customHeight="1">
      <c r="A53" s="8" t="s">
        <v>114</v>
      </c>
    </row>
    <row r="54" spans="1:4" ht="12" customHeight="1">
      <c r="A54" s="8" t="s">
        <v>114</v>
      </c>
    </row>
    <row r="55" spans="1:4" ht="12" customHeight="1">
      <c r="A55" s="8" t="s">
        <v>102</v>
      </c>
    </row>
    <row r="56" spans="1:4" ht="12" customHeight="1">
      <c r="A56" s="8" t="s">
        <v>103</v>
      </c>
    </row>
  </sheetData>
  <conditionalFormatting sqref="B6:D51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H60"/>
  <sheetViews>
    <sheetView tabSelected="1" topLeftCell="A43" workbookViewId="0">
      <selection activeCell="G50" sqref="G50"/>
    </sheetView>
  </sheetViews>
  <sheetFormatPr baseColWidth="10" defaultRowHeight="15.75"/>
  <cols>
    <col min="1" max="1" width="11.42578125" style="1"/>
    <col min="2" max="8" width="16.85546875" style="1" customWidth="1"/>
    <col min="9" max="16384" width="11.42578125" style="1"/>
  </cols>
  <sheetData>
    <row r="1" spans="1:8" ht="21.75">
      <c r="C1" s="10" t="s">
        <v>0</v>
      </c>
      <c r="D1" s="4"/>
      <c r="E1" s="3"/>
    </row>
    <row r="3" spans="1:8">
      <c r="A3" s="12" t="s">
        <v>3</v>
      </c>
    </row>
    <row r="4" spans="1:8">
      <c r="A4" s="11" t="s">
        <v>112</v>
      </c>
    </row>
    <row r="5" spans="1:8" ht="54">
      <c r="A5" s="14"/>
      <c r="B5" s="23" t="s">
        <v>6</v>
      </c>
      <c r="C5" s="23" t="s">
        <v>7</v>
      </c>
      <c r="D5" s="23" t="s">
        <v>8</v>
      </c>
      <c r="E5" s="24" t="s">
        <v>9</v>
      </c>
      <c r="F5" s="23" t="s">
        <v>10</v>
      </c>
      <c r="G5" s="24" t="s">
        <v>11</v>
      </c>
      <c r="H5" s="25" t="s">
        <v>12</v>
      </c>
    </row>
    <row r="6" spans="1:8">
      <c r="A6" s="7" t="s">
        <v>181</v>
      </c>
      <c r="B6" s="137">
        <v>100</v>
      </c>
      <c r="C6" s="137">
        <v>100</v>
      </c>
      <c r="D6" s="137">
        <v>100</v>
      </c>
      <c r="E6" s="137">
        <v>100</v>
      </c>
      <c r="F6" s="137">
        <v>100</v>
      </c>
      <c r="G6" s="137">
        <v>100</v>
      </c>
      <c r="H6" s="137">
        <v>100</v>
      </c>
    </row>
    <row r="7" spans="1:8">
      <c r="A7" s="7" t="s">
        <v>136</v>
      </c>
      <c r="B7" s="137">
        <v>99.350122733756351</v>
      </c>
      <c r="C7" s="137">
        <v>100.11899371504458</v>
      </c>
      <c r="D7" s="137">
        <v>99.273311268429069</v>
      </c>
      <c r="E7" s="137">
        <v>99.950777069825975</v>
      </c>
      <c r="F7" s="137">
        <v>99.315376032891294</v>
      </c>
      <c r="G7" s="137">
        <v>99.833470718386295</v>
      </c>
      <c r="H7" s="137">
        <v>99.940897087253646</v>
      </c>
    </row>
    <row r="8" spans="1:8">
      <c r="A8" s="7" t="s">
        <v>137</v>
      </c>
      <c r="B8" s="137">
        <v>99.296471397069624</v>
      </c>
      <c r="C8" s="137">
        <v>100.1193271816696</v>
      </c>
      <c r="D8" s="137">
        <v>99.32878031039948</v>
      </c>
      <c r="E8" s="137">
        <v>99.784171557133988</v>
      </c>
      <c r="F8" s="137">
        <v>99.000015684960502</v>
      </c>
      <c r="G8" s="137">
        <v>99.768107711891304</v>
      </c>
      <c r="H8" s="137">
        <v>100.01612518132272</v>
      </c>
    </row>
    <row r="9" spans="1:8">
      <c r="A9" s="7" t="s">
        <v>138</v>
      </c>
      <c r="B9" s="137">
        <v>99.205042042974981</v>
      </c>
      <c r="C9" s="137">
        <v>100.0488174414856</v>
      </c>
      <c r="D9" s="137">
        <v>99.221550247394362</v>
      </c>
      <c r="E9" s="137">
        <v>99.640297502951398</v>
      </c>
      <c r="F9" s="137">
        <v>99.031581014073723</v>
      </c>
      <c r="G9" s="137">
        <v>99.684870374084156</v>
      </c>
      <c r="H9" s="137">
        <v>100.01917273807015</v>
      </c>
    </row>
    <row r="10" spans="1:8">
      <c r="A10" s="7" t="s">
        <v>139</v>
      </c>
      <c r="B10" s="137">
        <v>98.222478039914336</v>
      </c>
      <c r="C10" s="137">
        <v>99.892495365436076</v>
      </c>
      <c r="D10" s="137">
        <v>99.097062662118034</v>
      </c>
      <c r="E10" s="137">
        <v>99.405048619122823</v>
      </c>
      <c r="F10" s="137">
        <v>98.516909320288804</v>
      </c>
      <c r="G10" s="137">
        <v>99.413636323822431</v>
      </c>
      <c r="H10" s="137">
        <v>99.940753946238985</v>
      </c>
    </row>
    <row r="11" spans="1:8">
      <c r="A11" s="7" t="s">
        <v>140</v>
      </c>
      <c r="B11" s="137">
        <v>97.783344118271586</v>
      </c>
      <c r="C11" s="137">
        <v>99.489387701651239</v>
      </c>
      <c r="D11" s="137">
        <v>98.880129525804634</v>
      </c>
      <c r="E11" s="137">
        <v>98.974798376176338</v>
      </c>
      <c r="F11" s="137">
        <v>98.692660988993879</v>
      </c>
      <c r="G11" s="137">
        <v>99.082098183429196</v>
      </c>
      <c r="H11" s="137">
        <v>99.837976370815326</v>
      </c>
    </row>
    <row r="12" spans="1:8">
      <c r="A12" s="7" t="s">
        <v>141</v>
      </c>
      <c r="B12" s="137">
        <v>97.675220201179528</v>
      </c>
      <c r="C12" s="137">
        <v>99.189498885945596</v>
      </c>
      <c r="D12" s="137">
        <v>98.417602968260553</v>
      </c>
      <c r="E12" s="137">
        <v>98.494364280633363</v>
      </c>
      <c r="F12" s="137">
        <v>98.255986499776071</v>
      </c>
      <c r="G12" s="137">
        <v>98.723038954090697</v>
      </c>
      <c r="H12" s="137">
        <v>99.734204136908787</v>
      </c>
    </row>
    <row r="13" spans="1:8">
      <c r="A13" s="7" t="s">
        <v>142</v>
      </c>
      <c r="B13" s="137">
        <v>97.547670725001794</v>
      </c>
      <c r="C13" s="137">
        <v>99.005952761874099</v>
      </c>
      <c r="D13" s="137">
        <v>98.458523246867031</v>
      </c>
      <c r="E13" s="137">
        <v>98.617522544644643</v>
      </c>
      <c r="F13" s="137">
        <v>98.151891576882662</v>
      </c>
      <c r="G13" s="137">
        <v>98.648934522773132</v>
      </c>
      <c r="H13" s="137">
        <v>99.729400878018637</v>
      </c>
    </row>
    <row r="14" spans="1:8">
      <c r="A14" s="7" t="s">
        <v>143</v>
      </c>
      <c r="B14" s="137">
        <v>97.165178485175261</v>
      </c>
      <c r="C14" s="137">
        <v>98.77721872279109</v>
      </c>
      <c r="D14" s="137">
        <v>98.002990340818059</v>
      </c>
      <c r="E14" s="137">
        <v>97.959164108870155</v>
      </c>
      <c r="F14" s="137">
        <v>97.792136156221559</v>
      </c>
      <c r="G14" s="137">
        <v>98.270065629118662</v>
      </c>
      <c r="H14" s="137">
        <v>99.572497713817228</v>
      </c>
    </row>
    <row r="15" spans="1:8">
      <c r="A15" s="7" t="s">
        <v>144</v>
      </c>
      <c r="B15" s="137">
        <v>97.137059936870884</v>
      </c>
      <c r="C15" s="137">
        <v>98.900375517045347</v>
      </c>
      <c r="D15" s="137">
        <v>98.01985165667034</v>
      </c>
      <c r="E15" s="137">
        <v>98.497785297490893</v>
      </c>
      <c r="F15" s="137">
        <v>98.182088190727342</v>
      </c>
      <c r="G15" s="137">
        <v>98.486822866094698</v>
      </c>
      <c r="H15" s="137">
        <v>99.773417372574045</v>
      </c>
    </row>
    <row r="16" spans="1:8">
      <c r="A16" s="7" t="s">
        <v>145</v>
      </c>
      <c r="B16" s="137">
        <v>97.443303246411332</v>
      </c>
      <c r="C16" s="137">
        <v>99.166617413135441</v>
      </c>
      <c r="D16" s="137">
        <v>98.376887021659059</v>
      </c>
      <c r="E16" s="137">
        <v>98.453541054395004</v>
      </c>
      <c r="F16" s="137">
        <v>98.05428475911458</v>
      </c>
      <c r="G16" s="137">
        <v>98.659588052564402</v>
      </c>
      <c r="H16" s="137">
        <v>100.05612648761084</v>
      </c>
    </row>
    <row r="17" spans="1:8">
      <c r="A17" s="7" t="s">
        <v>146</v>
      </c>
      <c r="B17" s="137">
        <v>97.09496985804293</v>
      </c>
      <c r="C17" s="137">
        <v>99.404250719124562</v>
      </c>
      <c r="D17" s="137">
        <v>98.291149588873978</v>
      </c>
      <c r="E17" s="137">
        <v>98.417000909281356</v>
      </c>
      <c r="F17" s="137">
        <v>97.757812522439508</v>
      </c>
      <c r="G17" s="137">
        <v>98.695438840683522</v>
      </c>
      <c r="H17" s="137">
        <v>100.05858659596561</v>
      </c>
    </row>
    <row r="18" spans="1:8">
      <c r="A18" s="7" t="s">
        <v>147</v>
      </c>
      <c r="B18" s="137">
        <v>96.875694434965638</v>
      </c>
      <c r="C18" s="137">
        <v>99.229531702162888</v>
      </c>
      <c r="D18" s="137">
        <v>98.36605116144149</v>
      </c>
      <c r="E18" s="137">
        <v>98.405077410898414</v>
      </c>
      <c r="F18" s="137">
        <v>97.882132630085138</v>
      </c>
      <c r="G18" s="137">
        <v>98.614682289151546</v>
      </c>
      <c r="H18" s="137">
        <v>100.11643125756619</v>
      </c>
    </row>
    <row r="19" spans="1:8">
      <c r="A19" s="7" t="s">
        <v>148</v>
      </c>
      <c r="B19" s="137">
        <v>97.06842315734842</v>
      </c>
      <c r="C19" s="137">
        <v>98.860073365258231</v>
      </c>
      <c r="D19" s="137">
        <v>97.914111387990317</v>
      </c>
      <c r="E19" s="137">
        <v>98.223243404811726</v>
      </c>
      <c r="F19" s="137">
        <v>97.417186833480045</v>
      </c>
      <c r="G19" s="137">
        <v>98.312319287270185</v>
      </c>
      <c r="H19" s="137">
        <v>99.976796799246642</v>
      </c>
    </row>
    <row r="20" spans="1:8">
      <c r="A20" s="7" t="s">
        <v>149</v>
      </c>
      <c r="B20" s="137">
        <v>97.076835310603045</v>
      </c>
      <c r="C20" s="137">
        <v>99.114244926422117</v>
      </c>
      <c r="D20" s="137">
        <v>97.872064311993711</v>
      </c>
      <c r="E20" s="137">
        <v>98.489525894174463</v>
      </c>
      <c r="F20" s="137">
        <v>97.318446994390342</v>
      </c>
      <c r="G20" s="137">
        <v>98.47724375758736</v>
      </c>
      <c r="H20" s="137">
        <v>100.06839512485843</v>
      </c>
    </row>
    <row r="21" spans="1:8">
      <c r="A21" s="7" t="s">
        <v>150</v>
      </c>
      <c r="B21" s="137">
        <v>96.862564297246664</v>
      </c>
      <c r="C21" s="137">
        <v>99.077135900420728</v>
      </c>
      <c r="D21" s="137">
        <v>97.883180564262943</v>
      </c>
      <c r="E21" s="137">
        <v>98.634339661390086</v>
      </c>
      <c r="F21" s="137">
        <v>96.929651360849562</v>
      </c>
      <c r="G21" s="137">
        <v>98.438252296313848</v>
      </c>
      <c r="H21" s="137">
        <v>100.00689502821744</v>
      </c>
    </row>
    <row r="22" spans="1:8">
      <c r="A22" s="7" t="s">
        <v>151</v>
      </c>
      <c r="B22" s="137">
        <v>97.243710852374292</v>
      </c>
      <c r="C22" s="137">
        <v>99.171218620310853</v>
      </c>
      <c r="D22" s="137">
        <v>97.901943583010834</v>
      </c>
      <c r="E22" s="137">
        <v>98.384031698030228</v>
      </c>
      <c r="F22" s="137">
        <v>97.222075980056047</v>
      </c>
      <c r="G22" s="137">
        <v>98.488135804112886</v>
      </c>
      <c r="H22" s="137">
        <v>100.22726649411</v>
      </c>
    </row>
    <row r="23" spans="1:8">
      <c r="A23" s="7" t="s">
        <v>152</v>
      </c>
      <c r="B23" s="137">
        <v>96.914973456203342</v>
      </c>
      <c r="C23" s="137">
        <v>99.337519226113272</v>
      </c>
      <c r="D23" s="137">
        <v>97.936667457140061</v>
      </c>
      <c r="E23" s="137">
        <v>98.945758466987868</v>
      </c>
      <c r="F23" s="137">
        <v>97.080300177718243</v>
      </c>
      <c r="G23" s="137">
        <v>98.656362175762951</v>
      </c>
      <c r="H23" s="137">
        <v>100.31341152907365</v>
      </c>
    </row>
    <row r="24" spans="1:8">
      <c r="A24" s="7" t="s">
        <v>153</v>
      </c>
      <c r="B24" s="137">
        <v>96.85299930730649</v>
      </c>
      <c r="C24" s="137">
        <v>99.54080845333317</v>
      </c>
      <c r="D24" s="137">
        <v>97.793589591769319</v>
      </c>
      <c r="E24" s="137">
        <v>98.812699187509551</v>
      </c>
      <c r="F24" s="137">
        <v>97.298389517984234</v>
      </c>
      <c r="G24" s="137">
        <v>98.720615282116171</v>
      </c>
      <c r="H24" s="137">
        <v>100.45317094402726</v>
      </c>
    </row>
    <row r="25" spans="1:8">
      <c r="A25" s="7" t="s">
        <v>154</v>
      </c>
      <c r="B25" s="137">
        <v>96.857075687718023</v>
      </c>
      <c r="C25" s="137">
        <v>99.930222694563469</v>
      </c>
      <c r="D25" s="137">
        <v>97.596071041450443</v>
      </c>
      <c r="E25" s="137">
        <v>98.930771940935855</v>
      </c>
      <c r="F25" s="137">
        <v>96.199956141805671</v>
      </c>
      <c r="G25" s="137">
        <v>98.797735839730862</v>
      </c>
      <c r="H25" s="137">
        <v>100.65330474773586</v>
      </c>
    </row>
    <row r="26" spans="1:8">
      <c r="A26" s="7" t="s">
        <v>155</v>
      </c>
      <c r="B26" s="137">
        <v>96.971227382448973</v>
      </c>
      <c r="C26" s="137">
        <v>100.10238652900232</v>
      </c>
      <c r="D26" s="137">
        <v>97.227119296877802</v>
      </c>
      <c r="E26" s="137">
        <v>99.20121969810404</v>
      </c>
      <c r="F26" s="137">
        <v>96.745892628470472</v>
      </c>
      <c r="G26" s="137">
        <v>98.955249507539506</v>
      </c>
      <c r="H26" s="137">
        <v>100.86535495022054</v>
      </c>
    </row>
    <row r="27" spans="1:8">
      <c r="A27" s="7" t="s">
        <v>156</v>
      </c>
      <c r="B27" s="137">
        <v>97.330936112796437</v>
      </c>
      <c r="C27" s="137">
        <v>100.35494307045512</v>
      </c>
      <c r="D27" s="137">
        <v>96.994200366177836</v>
      </c>
      <c r="E27" s="137">
        <v>99.475513846238158</v>
      </c>
      <c r="F27" s="137">
        <v>97.445463690347339</v>
      </c>
      <c r="G27" s="137">
        <v>99.203497279216108</v>
      </c>
      <c r="H27" s="137">
        <v>101.19735315680028</v>
      </c>
    </row>
    <row r="28" spans="1:8">
      <c r="A28" s="7" t="s">
        <v>157</v>
      </c>
      <c r="B28" s="137">
        <v>96.37772054398927</v>
      </c>
      <c r="C28" s="137">
        <v>100.6178197402532</v>
      </c>
      <c r="D28" s="137">
        <v>97.235301055816009</v>
      </c>
      <c r="E28" s="137">
        <v>99.690421594040274</v>
      </c>
      <c r="F28" s="137">
        <v>97.384063119276007</v>
      </c>
      <c r="G28" s="137">
        <v>99.323749870646338</v>
      </c>
      <c r="H28" s="137">
        <v>101.23557955558762</v>
      </c>
    </row>
    <row r="29" spans="1:8">
      <c r="A29" s="7" t="s">
        <v>158</v>
      </c>
      <c r="B29" s="137">
        <v>96.359649350896021</v>
      </c>
      <c r="C29" s="137">
        <v>100.76163816742181</v>
      </c>
      <c r="D29" s="137">
        <v>97.727505673590343</v>
      </c>
      <c r="E29" s="137">
        <v>99.69515414421096</v>
      </c>
      <c r="F29" s="137">
        <v>97.561920704878588</v>
      </c>
      <c r="G29" s="137">
        <v>99.471089096083404</v>
      </c>
      <c r="H29" s="137">
        <v>101.70044706369659</v>
      </c>
    </row>
    <row r="30" spans="1:8">
      <c r="A30" s="7" t="s">
        <v>159</v>
      </c>
      <c r="B30" s="137">
        <v>96.512850819581203</v>
      </c>
      <c r="C30" s="137">
        <v>101.12221807523028</v>
      </c>
      <c r="D30" s="137">
        <v>97.769900548499038</v>
      </c>
      <c r="E30" s="137">
        <v>100.24467033393023</v>
      </c>
      <c r="F30" s="137">
        <v>98.01788301146901</v>
      </c>
      <c r="G30" s="137">
        <v>99.826325317991817</v>
      </c>
      <c r="H30" s="137">
        <v>102.14461457280689</v>
      </c>
    </row>
    <row r="31" spans="1:8">
      <c r="A31" s="7" t="s">
        <v>160</v>
      </c>
      <c r="B31" s="137">
        <v>96.353276211225307</v>
      </c>
      <c r="C31" s="137">
        <v>101.22075219585625</v>
      </c>
      <c r="D31" s="137">
        <v>97.845994484017496</v>
      </c>
      <c r="E31" s="137">
        <v>100.0411424382568</v>
      </c>
      <c r="F31" s="137">
        <v>98.140478971373483</v>
      </c>
      <c r="G31" s="137">
        <v>99.836125244148846</v>
      </c>
      <c r="H31" s="137">
        <v>102.18778060543879</v>
      </c>
    </row>
    <row r="32" spans="1:8">
      <c r="A32" s="7" t="s">
        <v>161</v>
      </c>
      <c r="B32" s="137">
        <v>96.177913894351306</v>
      </c>
      <c r="C32" s="137">
        <v>101.4508116135697</v>
      </c>
      <c r="D32" s="137">
        <v>97.675417992854861</v>
      </c>
      <c r="E32" s="137">
        <v>100.1519381040145</v>
      </c>
      <c r="F32" s="137">
        <v>98.40718007222128</v>
      </c>
      <c r="G32" s="137">
        <v>99.959778186720158</v>
      </c>
      <c r="H32" s="137">
        <v>102.55957486516023</v>
      </c>
    </row>
    <row r="33" spans="1:8">
      <c r="A33" s="7" t="s">
        <v>162</v>
      </c>
      <c r="B33" s="137">
        <v>95.823632958036882</v>
      </c>
      <c r="C33" s="137">
        <v>101.52149218206932</v>
      </c>
      <c r="D33" s="137">
        <v>97.883619048336072</v>
      </c>
      <c r="E33" s="137">
        <v>100.3514475245489</v>
      </c>
      <c r="F33" s="137">
        <v>98.709700407612573</v>
      </c>
      <c r="G33" s="137">
        <v>100.06555337163134</v>
      </c>
      <c r="H33" s="137">
        <v>102.85270545676953</v>
      </c>
    </row>
    <row r="34" spans="1:8">
      <c r="A34" s="7" t="s">
        <v>163</v>
      </c>
      <c r="B34" s="137">
        <v>95.690561323454887</v>
      </c>
      <c r="C34" s="137">
        <v>101.56071454482536</v>
      </c>
      <c r="D34" s="137">
        <v>98.242378426960769</v>
      </c>
      <c r="E34" s="137">
        <v>100.20698791562508</v>
      </c>
      <c r="F34" s="137">
        <v>98.672638494876608</v>
      </c>
      <c r="G34" s="137">
        <v>100.08297864607097</v>
      </c>
      <c r="H34" s="137">
        <v>102.92688806235113</v>
      </c>
    </row>
    <row r="35" spans="1:8">
      <c r="A35" s="7" t="s">
        <v>164</v>
      </c>
      <c r="B35" s="137">
        <v>95.344351389968054</v>
      </c>
      <c r="C35" s="137">
        <v>101.3512054406976</v>
      </c>
      <c r="D35" s="137">
        <v>98.169893851838225</v>
      </c>
      <c r="E35" s="137">
        <v>99.746101822466088</v>
      </c>
      <c r="F35" s="137">
        <v>98.203666112895078</v>
      </c>
      <c r="G35" s="137">
        <v>99.798186198300868</v>
      </c>
      <c r="H35" s="137">
        <v>102.85383945837896</v>
      </c>
    </row>
    <row r="36" spans="1:8">
      <c r="A36" s="7" t="s">
        <v>165</v>
      </c>
      <c r="B36" s="137">
        <v>95.17362080448703</v>
      </c>
      <c r="C36" s="137">
        <v>101.54549310703358</v>
      </c>
      <c r="D36" s="137">
        <v>97.983097414989317</v>
      </c>
      <c r="E36" s="137">
        <v>99.643947035507821</v>
      </c>
      <c r="F36" s="137">
        <v>98.014438734044674</v>
      </c>
      <c r="G36" s="137">
        <v>99.810843811389788</v>
      </c>
      <c r="H36" s="137">
        <v>103.17372174416029</v>
      </c>
    </row>
    <row r="37" spans="1:8">
      <c r="A37" s="7" t="s">
        <v>166</v>
      </c>
      <c r="B37" s="137">
        <v>95.47871198013047</v>
      </c>
      <c r="C37" s="137">
        <v>101.94721578868067</v>
      </c>
      <c r="D37" s="137">
        <v>98.271173640488129</v>
      </c>
      <c r="E37" s="137">
        <v>100.46072178853879</v>
      </c>
      <c r="F37" s="137">
        <v>98.37618387924114</v>
      </c>
      <c r="G37" s="137">
        <v>100.27936839996836</v>
      </c>
      <c r="H37" s="137">
        <v>103.72433229337683</v>
      </c>
    </row>
    <row r="38" spans="1:8">
      <c r="A38" s="7" t="s">
        <v>167</v>
      </c>
      <c r="B38" s="137">
        <v>95.376353595715216</v>
      </c>
      <c r="C38" s="137">
        <v>102.12387787539987</v>
      </c>
      <c r="D38" s="137">
        <v>98.273428492900592</v>
      </c>
      <c r="E38" s="137">
        <v>100.61162324542723</v>
      </c>
      <c r="F38" s="137">
        <v>98.773617586410211</v>
      </c>
      <c r="G38" s="137">
        <v>100.42748862664416</v>
      </c>
      <c r="H38" s="137">
        <v>103.94578935612617</v>
      </c>
    </row>
    <row r="39" spans="1:8">
      <c r="A39" s="7" t="s">
        <v>168</v>
      </c>
      <c r="B39" s="137">
        <v>95.451548622666778</v>
      </c>
      <c r="C39" s="137">
        <v>102.40858537857103</v>
      </c>
      <c r="D39" s="137">
        <v>98.248009228908629</v>
      </c>
      <c r="E39" s="137">
        <v>100.59102380639253</v>
      </c>
      <c r="F39" s="137">
        <v>98.907906853583796</v>
      </c>
      <c r="G39" s="137">
        <v>100.57293565804089</v>
      </c>
      <c r="H39" s="137">
        <v>104.29520400541668</v>
      </c>
    </row>
    <row r="40" spans="1:8">
      <c r="A40" s="7" t="s">
        <v>169</v>
      </c>
      <c r="B40" s="137">
        <v>95.460147460010774</v>
      </c>
      <c r="C40" s="137">
        <v>102.74439031540885</v>
      </c>
      <c r="D40" s="137">
        <v>98.197826118301251</v>
      </c>
      <c r="E40" s="137">
        <v>100.72364045953417</v>
      </c>
      <c r="F40" s="137">
        <v>99.094644032920925</v>
      </c>
      <c r="G40" s="137">
        <v>100.7734194270073</v>
      </c>
      <c r="H40" s="137">
        <v>104.64486603696777</v>
      </c>
    </row>
    <row r="41" spans="1:8">
      <c r="A41" s="7" t="s">
        <v>170</v>
      </c>
      <c r="B41" s="137">
        <v>93.443567055940747</v>
      </c>
      <c r="C41" s="137">
        <v>101.27957543581567</v>
      </c>
      <c r="D41" s="137">
        <v>95.67965098423899</v>
      </c>
      <c r="E41" s="137">
        <v>98.578000287804429</v>
      </c>
      <c r="F41" s="137">
        <v>97.172994400753836</v>
      </c>
      <c r="G41" s="137">
        <v>98.933411001108311</v>
      </c>
      <c r="H41" s="137">
        <v>102.68856864669</v>
      </c>
    </row>
    <row r="42" spans="1:8">
      <c r="A42" s="7" t="s">
        <v>171</v>
      </c>
      <c r="B42" s="137">
        <v>92.921202819247554</v>
      </c>
      <c r="C42" s="137">
        <v>100.81762554756605</v>
      </c>
      <c r="D42" s="137">
        <v>95.63061176874939</v>
      </c>
      <c r="E42" s="137">
        <v>98.750687917737849</v>
      </c>
      <c r="F42" s="137">
        <v>96.426922270268861</v>
      </c>
      <c r="G42" s="137">
        <v>98.633200976795194</v>
      </c>
      <c r="H42" s="137">
        <v>102.2790868094378</v>
      </c>
    </row>
    <row r="43" spans="1:8">
      <c r="A43" s="7" t="s">
        <v>172</v>
      </c>
      <c r="B43" s="137">
        <v>94.717957218773734</v>
      </c>
      <c r="C43" s="137">
        <v>103.18129626753012</v>
      </c>
      <c r="D43" s="137">
        <v>97.521106978815112</v>
      </c>
      <c r="E43" s="137">
        <v>101.00198871361334</v>
      </c>
      <c r="F43" s="137">
        <v>98.470483699673125</v>
      </c>
      <c r="G43" s="137">
        <v>100.83482466938989</v>
      </c>
      <c r="H43" s="137">
        <v>104.3708930852393</v>
      </c>
    </row>
    <row r="44" spans="1:8">
      <c r="A44" s="7" t="s">
        <v>173</v>
      </c>
      <c r="B44" s="137">
        <v>94.751411566179499</v>
      </c>
      <c r="C44" s="137">
        <v>103.24257300326596</v>
      </c>
      <c r="D44" s="137">
        <v>98.077367997158106</v>
      </c>
      <c r="E44" s="137">
        <v>101.09636927801246</v>
      </c>
      <c r="F44" s="137">
        <v>98.49629334425299</v>
      </c>
      <c r="G44" s="137">
        <v>100.96067443250374</v>
      </c>
      <c r="H44" s="137">
        <v>104.29287802702486</v>
      </c>
    </row>
    <row r="45" spans="1:8">
      <c r="A45" s="7" t="s">
        <v>174</v>
      </c>
      <c r="B45" s="137">
        <v>95.521992956133843</v>
      </c>
      <c r="C45" s="137">
        <v>103.97475549922672</v>
      </c>
      <c r="D45" s="137">
        <v>99.020189243973576</v>
      </c>
      <c r="E45" s="137">
        <v>102.06516873246861</v>
      </c>
      <c r="F45" s="137">
        <v>99.302540589284604</v>
      </c>
      <c r="G45" s="137">
        <v>101.78291907110912</v>
      </c>
      <c r="H45" s="137">
        <v>105.14616964469339</v>
      </c>
    </row>
    <row r="46" spans="1:8">
      <c r="A46" s="7" t="s">
        <v>175</v>
      </c>
      <c r="B46" s="137">
        <v>96.290058733504509</v>
      </c>
      <c r="C46" s="137">
        <v>105.19249200077483</v>
      </c>
      <c r="D46" s="137">
        <v>99.811790210811751</v>
      </c>
      <c r="E46" s="137">
        <v>102.92694629475821</v>
      </c>
      <c r="F46" s="137">
        <v>100.1802292059607</v>
      </c>
      <c r="G46" s="137">
        <v>102.79748317592386</v>
      </c>
      <c r="H46" s="137">
        <v>106.39661592532809</v>
      </c>
    </row>
    <row r="47" spans="1:8">
      <c r="A47" s="7" t="s">
        <v>176</v>
      </c>
      <c r="B47" s="137">
        <v>96.936519993140024</v>
      </c>
      <c r="C47" s="137">
        <v>105.77246360322125</v>
      </c>
      <c r="D47" s="137">
        <v>100.08273184192511</v>
      </c>
      <c r="E47" s="137">
        <v>103.69213924874099</v>
      </c>
      <c r="F47" s="137">
        <v>101.02515140116333</v>
      </c>
      <c r="G47" s="137">
        <v>103.41100702636641</v>
      </c>
      <c r="H47" s="137">
        <v>107.14561671002767</v>
      </c>
    </row>
    <row r="48" spans="1:8">
      <c r="A48" s="7" t="s">
        <v>177</v>
      </c>
      <c r="B48" s="137">
        <v>96.932696565088278</v>
      </c>
      <c r="C48" s="137">
        <v>106.28926524724854</v>
      </c>
      <c r="D48" s="137">
        <v>100.31457226938963</v>
      </c>
      <c r="E48" s="137">
        <v>104.30083094757303</v>
      </c>
      <c r="F48" s="137">
        <v>101.20642562656769</v>
      </c>
      <c r="G48" s="137">
        <v>103.8375723097132</v>
      </c>
      <c r="H48" s="137">
        <v>107.55054559212833</v>
      </c>
    </row>
    <row r="49" spans="1:8">
      <c r="A49" s="7" t="s">
        <v>178</v>
      </c>
      <c r="B49" s="137">
        <v>97.037933864266662</v>
      </c>
      <c r="C49" s="137">
        <v>106.57425400519853</v>
      </c>
      <c r="D49" s="137">
        <v>100.24953221057748</v>
      </c>
      <c r="E49" s="137">
        <v>104.55455022940903</v>
      </c>
      <c r="F49" s="137">
        <v>101.36688794829544</v>
      </c>
      <c r="G49" s="137">
        <v>104.04448947129355</v>
      </c>
      <c r="H49" s="137">
        <v>107.92102172182582</v>
      </c>
    </row>
    <row r="50" spans="1:8">
      <c r="A50" s="7" t="s">
        <v>179</v>
      </c>
      <c r="B50" s="137">
        <v>96.900382079632436</v>
      </c>
      <c r="C50" s="137">
        <v>106.59600244424732</v>
      </c>
      <c r="D50" s="137">
        <v>100.18925284509976</v>
      </c>
      <c r="E50" s="137">
        <v>104.854780004796</v>
      </c>
      <c r="F50" s="137">
        <v>101.22829870139695</v>
      </c>
      <c r="G50" s="137">
        <v>104.08965147581242</v>
      </c>
      <c r="H50" s="137">
        <v>108.32043579192947</v>
      </c>
    </row>
    <row r="51" spans="1:8">
      <c r="A51" s="7" t="s">
        <v>180</v>
      </c>
      <c r="B51" s="137">
        <v>97.82577470094401</v>
      </c>
      <c r="C51" s="137">
        <v>106.93348076838714</v>
      </c>
      <c r="D51" s="137">
        <v>100.41111692887613</v>
      </c>
      <c r="E51" s="137">
        <v>104.8680445027973</v>
      </c>
      <c r="F51" s="137">
        <v>101.20708524326696</v>
      </c>
      <c r="G51" s="137">
        <v>104.35165640992368</v>
      </c>
      <c r="H51" s="137">
        <v>108.7676241938702</v>
      </c>
    </row>
    <row r="52" spans="1:8">
      <c r="A52" s="7" t="s">
        <v>135</v>
      </c>
      <c r="B52" s="137">
        <v>97.443136272256652</v>
      </c>
      <c r="C52" s="137">
        <v>106.8391763372174</v>
      </c>
      <c r="D52" s="137">
        <v>100.32593106831665</v>
      </c>
      <c r="E52" s="137">
        <v>105.00756793414034</v>
      </c>
      <c r="F52" s="137">
        <v>100.93773067384572</v>
      </c>
      <c r="G52" s="137">
        <v>104.27058381856646</v>
      </c>
      <c r="H52" s="137">
        <v>109.10045673103576</v>
      </c>
    </row>
    <row r="53" spans="1:8">
      <c r="A53" s="7" t="s">
        <v>182</v>
      </c>
      <c r="B53" s="137">
        <v>97.331080826570258</v>
      </c>
      <c r="C53" s="137">
        <v>106.92267984596123</v>
      </c>
      <c r="D53" s="137">
        <v>100.39089849492737</v>
      </c>
      <c r="E53" s="137">
        <v>104.96137861810402</v>
      </c>
      <c r="F53" s="137">
        <v>101.15873072681487</v>
      </c>
      <c r="G53" s="137">
        <v>104.32057581421061</v>
      </c>
      <c r="H53" s="137">
        <v>109.32409786431828</v>
      </c>
    </row>
    <row r="54" spans="1:8">
      <c r="A54" s="7" t="s">
        <v>183</v>
      </c>
      <c r="B54" s="137">
        <v>97.526048700730144</v>
      </c>
      <c r="C54" s="137">
        <v>106.79215250593548</v>
      </c>
      <c r="D54" s="137">
        <v>100.24982911438394</v>
      </c>
      <c r="E54" s="137">
        <v>104.93401483380951</v>
      </c>
      <c r="F54" s="137">
        <v>101.40688864550012</v>
      </c>
      <c r="G54" s="137">
        <v>104.27503951887074</v>
      </c>
      <c r="H54" s="137">
        <v>109.40897678632201</v>
      </c>
    </row>
    <row r="55" spans="1:8">
      <c r="A55" s="7" t="s">
        <v>134</v>
      </c>
      <c r="B55" s="137">
        <v>97.291142407719263</v>
      </c>
      <c r="C55" s="137">
        <v>106.8483829839472</v>
      </c>
      <c r="D55" s="137">
        <v>100.2997930223398</v>
      </c>
      <c r="E55" s="137">
        <v>104.99486973324841</v>
      </c>
      <c r="F55" s="137">
        <v>100.82354297789936</v>
      </c>
      <c r="G55" s="137">
        <v>104.24538156928939</v>
      </c>
      <c r="H55" s="137">
        <v>109.65087067083023</v>
      </c>
    </row>
    <row r="56" spans="1:8">
      <c r="A56" s="7" t="s">
        <v>133</v>
      </c>
      <c r="B56" s="137">
        <v>97.166023735444199</v>
      </c>
      <c r="C56" s="137">
        <v>106.93446920583503</v>
      </c>
      <c r="D56" s="137">
        <v>100.13573974367358</v>
      </c>
      <c r="E56" s="137">
        <v>104.84090945031245</v>
      </c>
      <c r="F56" s="137">
        <v>101.4140847747653</v>
      </c>
      <c r="G56" s="137">
        <v>104.27864413292518</v>
      </c>
      <c r="H56" s="137">
        <v>109.69951065589527</v>
      </c>
    </row>
    <row r="58" spans="1:8" ht="12" customHeight="1">
      <c r="A58" s="8" t="s">
        <v>113</v>
      </c>
    </row>
    <row r="59" spans="1:8" ht="12" customHeight="1">
      <c r="A59" s="8" t="s">
        <v>102</v>
      </c>
    </row>
    <row r="60" spans="1:8" ht="12" customHeight="1">
      <c r="A60" s="8" t="s">
        <v>103</v>
      </c>
    </row>
  </sheetData>
  <conditionalFormatting sqref="B6:H56">
    <cfRule type="cellIs" dxfId="19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F22"/>
  <sheetViews>
    <sheetView workbookViewId="0">
      <selection activeCell="B18" sqref="B18"/>
    </sheetView>
  </sheetViews>
  <sheetFormatPr baseColWidth="10" defaultRowHeight="15.75"/>
  <cols>
    <col min="1" max="1" width="9.140625" style="1" customWidth="1"/>
    <col min="2" max="2" width="28.140625" style="1" customWidth="1"/>
    <col min="3" max="4" width="22.7109375" style="1" customWidth="1"/>
    <col min="5" max="16384" width="11.42578125" style="1"/>
  </cols>
  <sheetData>
    <row r="1" spans="1:6" ht="21.75">
      <c r="C1" s="10" t="s">
        <v>0</v>
      </c>
      <c r="D1" s="4"/>
      <c r="E1" s="3"/>
      <c r="F1" s="3"/>
    </row>
    <row r="3" spans="1:6">
      <c r="A3" s="12" t="s">
        <v>129</v>
      </c>
      <c r="B3" s="2"/>
    </row>
    <row r="4" spans="1:6">
      <c r="A4" s="12" t="s">
        <v>130</v>
      </c>
      <c r="B4" s="2"/>
    </row>
    <row r="5" spans="1:6">
      <c r="A5" s="26" t="s">
        <v>19</v>
      </c>
      <c r="B5" s="26"/>
      <c r="C5" s="27" t="s">
        <v>27</v>
      </c>
      <c r="D5" s="27" t="s">
        <v>28</v>
      </c>
    </row>
    <row r="6" spans="1:6">
      <c r="A6" s="28">
        <v>11</v>
      </c>
      <c r="B6" s="29" t="s">
        <v>409</v>
      </c>
      <c r="C6" s="30" t="s">
        <v>184</v>
      </c>
      <c r="D6" s="30" t="s">
        <v>185</v>
      </c>
    </row>
    <row r="7" spans="1:6">
      <c r="A7" s="28">
        <v>24</v>
      </c>
      <c r="B7" s="29" t="s">
        <v>410</v>
      </c>
      <c r="C7" s="30" t="s">
        <v>186</v>
      </c>
      <c r="D7" s="30" t="s">
        <v>187</v>
      </c>
    </row>
    <row r="8" spans="1:6">
      <c r="A8" s="28">
        <v>27</v>
      </c>
      <c r="B8" s="29" t="s">
        <v>411</v>
      </c>
      <c r="C8" s="30" t="s">
        <v>188</v>
      </c>
      <c r="D8" s="30" t="s">
        <v>188</v>
      </c>
    </row>
    <row r="9" spans="1:6">
      <c r="A9" s="28">
        <v>28</v>
      </c>
      <c r="B9" s="29" t="s">
        <v>412</v>
      </c>
      <c r="C9" s="30" t="s">
        <v>188</v>
      </c>
      <c r="D9" s="30" t="s">
        <v>189</v>
      </c>
    </row>
    <row r="10" spans="1:6">
      <c r="A10" s="28">
        <v>32</v>
      </c>
      <c r="B10" s="29" t="s">
        <v>11</v>
      </c>
      <c r="C10" s="30" t="s">
        <v>186</v>
      </c>
      <c r="D10" s="30" t="s">
        <v>186</v>
      </c>
    </row>
    <row r="11" spans="1:6">
      <c r="A11" s="28">
        <v>44</v>
      </c>
      <c r="B11" s="29" t="s">
        <v>413</v>
      </c>
      <c r="C11" s="30" t="s">
        <v>190</v>
      </c>
      <c r="D11" s="30" t="s">
        <v>186</v>
      </c>
    </row>
    <row r="12" spans="1:6">
      <c r="A12" s="28">
        <v>52</v>
      </c>
      <c r="B12" s="29" t="s">
        <v>414</v>
      </c>
      <c r="C12" s="30" t="s">
        <v>188</v>
      </c>
      <c r="D12" s="30" t="s">
        <v>185</v>
      </c>
    </row>
    <row r="13" spans="1:6">
      <c r="A13" s="28">
        <v>53</v>
      </c>
      <c r="B13" s="29" t="s">
        <v>415</v>
      </c>
      <c r="C13" s="30" t="s">
        <v>187</v>
      </c>
      <c r="D13" s="30" t="s">
        <v>191</v>
      </c>
    </row>
    <row r="14" spans="1:6">
      <c r="A14" s="28">
        <v>75</v>
      </c>
      <c r="B14" s="29" t="s">
        <v>416</v>
      </c>
      <c r="C14" s="30" t="s">
        <v>188</v>
      </c>
      <c r="D14" s="30" t="s">
        <v>187</v>
      </c>
    </row>
    <row r="15" spans="1:6">
      <c r="A15" s="28">
        <v>76</v>
      </c>
      <c r="B15" s="29" t="s">
        <v>417</v>
      </c>
      <c r="C15" s="30" t="s">
        <v>186</v>
      </c>
      <c r="D15" s="30" t="s">
        <v>192</v>
      </c>
    </row>
    <row r="16" spans="1:6">
      <c r="A16" s="28">
        <v>84</v>
      </c>
      <c r="B16" s="29" t="s">
        <v>418</v>
      </c>
      <c r="C16" s="30" t="s">
        <v>188</v>
      </c>
      <c r="D16" s="30" t="s">
        <v>193</v>
      </c>
    </row>
    <row r="17" spans="1:4">
      <c r="A17" s="28">
        <v>93</v>
      </c>
      <c r="B17" s="29" t="s">
        <v>419</v>
      </c>
      <c r="C17" s="30" t="s">
        <v>188</v>
      </c>
      <c r="D17" s="30" t="s">
        <v>185</v>
      </c>
    </row>
    <row r="18" spans="1:4">
      <c r="A18" s="28">
        <v>94</v>
      </c>
      <c r="B18" s="15" t="s">
        <v>420</v>
      </c>
      <c r="C18" s="30" t="s">
        <v>194</v>
      </c>
      <c r="D18" s="30" t="s">
        <v>188</v>
      </c>
    </row>
    <row r="20" spans="1:4" ht="12" customHeight="1">
      <c r="A20" s="8" t="s">
        <v>113</v>
      </c>
    </row>
    <row r="21" spans="1:4" ht="12" customHeight="1">
      <c r="A21" s="8" t="s">
        <v>102</v>
      </c>
    </row>
    <row r="22" spans="1:4" ht="12" customHeight="1">
      <c r="A22" s="8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F105"/>
  <sheetViews>
    <sheetView workbookViewId="0">
      <selection activeCell="D7" sqref="D7"/>
    </sheetView>
  </sheetViews>
  <sheetFormatPr baseColWidth="10" defaultRowHeight="15.75"/>
  <cols>
    <col min="1" max="1" width="4" style="1" customWidth="1"/>
    <col min="2" max="2" width="25.140625" style="1" customWidth="1"/>
    <col min="3" max="4" width="22.7109375" style="1" customWidth="1"/>
    <col min="5" max="16384" width="11.42578125" style="1"/>
  </cols>
  <sheetData>
    <row r="1" spans="1:6" ht="21.75">
      <c r="D1" s="10" t="s">
        <v>0</v>
      </c>
      <c r="E1" s="4"/>
      <c r="F1" s="3"/>
    </row>
    <row r="3" spans="1:6">
      <c r="A3" s="12" t="s">
        <v>131</v>
      </c>
      <c r="B3" s="2"/>
    </row>
    <row r="4" spans="1:6">
      <c r="A4" s="12" t="s">
        <v>132</v>
      </c>
      <c r="B4" s="2"/>
    </row>
    <row r="5" spans="1:6">
      <c r="A5" s="26" t="s">
        <v>20</v>
      </c>
      <c r="B5" s="26"/>
      <c r="C5" s="27" t="s">
        <v>27</v>
      </c>
      <c r="D5" s="27" t="s">
        <v>28</v>
      </c>
    </row>
    <row r="6" spans="1:6">
      <c r="A6" s="7" t="s">
        <v>195</v>
      </c>
      <c r="B6" s="7" t="s">
        <v>421</v>
      </c>
      <c r="C6" s="30" t="s">
        <v>186</v>
      </c>
      <c r="D6" s="30" t="s">
        <v>187</v>
      </c>
    </row>
    <row r="7" spans="1:6">
      <c r="A7" s="7" t="s">
        <v>196</v>
      </c>
      <c r="B7" s="7" t="s">
        <v>6</v>
      </c>
      <c r="C7" s="30" t="s">
        <v>184</v>
      </c>
      <c r="D7" s="30" t="s">
        <v>197</v>
      </c>
    </row>
    <row r="8" spans="1:6">
      <c r="A8" s="7" t="s">
        <v>198</v>
      </c>
      <c r="B8" s="7" t="s">
        <v>422</v>
      </c>
      <c r="C8" s="30" t="s">
        <v>186</v>
      </c>
      <c r="D8" s="30" t="s">
        <v>186</v>
      </c>
    </row>
    <row r="9" spans="1:6">
      <c r="A9" s="7" t="s">
        <v>199</v>
      </c>
      <c r="B9" s="7" t="s">
        <v>423</v>
      </c>
      <c r="C9" s="30" t="s">
        <v>185</v>
      </c>
      <c r="D9" s="30" t="s">
        <v>200</v>
      </c>
    </row>
    <row r="10" spans="1:6">
      <c r="A10" s="7" t="s">
        <v>201</v>
      </c>
      <c r="B10" s="7" t="s">
        <v>424</v>
      </c>
      <c r="C10" s="30" t="s">
        <v>184</v>
      </c>
      <c r="D10" s="30" t="s">
        <v>186</v>
      </c>
    </row>
    <row r="11" spans="1:6">
      <c r="A11" s="7" t="s">
        <v>202</v>
      </c>
      <c r="B11" s="7" t="s">
        <v>425</v>
      </c>
      <c r="C11" s="30" t="s">
        <v>184</v>
      </c>
      <c r="D11" s="30" t="s">
        <v>192</v>
      </c>
    </row>
    <row r="12" spans="1:6">
      <c r="A12" s="7" t="s">
        <v>203</v>
      </c>
      <c r="B12" s="7" t="s">
        <v>426</v>
      </c>
      <c r="C12" s="30" t="s">
        <v>186</v>
      </c>
      <c r="D12" s="30" t="s">
        <v>204</v>
      </c>
    </row>
    <row r="13" spans="1:6">
      <c r="A13" s="7" t="s">
        <v>205</v>
      </c>
      <c r="B13" s="7" t="s">
        <v>427</v>
      </c>
      <c r="C13" s="30" t="s">
        <v>187</v>
      </c>
      <c r="D13" s="30" t="s">
        <v>184</v>
      </c>
    </row>
    <row r="14" spans="1:6">
      <c r="A14" s="7" t="s">
        <v>206</v>
      </c>
      <c r="B14" s="7" t="s">
        <v>428</v>
      </c>
      <c r="C14" s="30" t="s">
        <v>187</v>
      </c>
      <c r="D14" s="30" t="s">
        <v>207</v>
      </c>
    </row>
    <row r="15" spans="1:6">
      <c r="A15" s="7" t="s">
        <v>208</v>
      </c>
      <c r="B15" s="7" t="s">
        <v>429</v>
      </c>
      <c r="C15" s="30" t="s">
        <v>194</v>
      </c>
      <c r="D15" s="30" t="s">
        <v>209</v>
      </c>
    </row>
    <row r="16" spans="1:6">
      <c r="A16" s="7" t="s">
        <v>210</v>
      </c>
      <c r="B16" s="7" t="s">
        <v>430</v>
      </c>
      <c r="C16" s="30" t="s">
        <v>211</v>
      </c>
      <c r="D16" s="30" t="s">
        <v>184</v>
      </c>
    </row>
    <row r="17" spans="1:4">
      <c r="A17" s="7" t="s">
        <v>212</v>
      </c>
      <c r="B17" s="7" t="s">
        <v>431</v>
      </c>
      <c r="C17" s="30" t="s">
        <v>190</v>
      </c>
      <c r="D17" s="30" t="s">
        <v>207</v>
      </c>
    </row>
    <row r="18" spans="1:4">
      <c r="A18" s="7" t="s">
        <v>213</v>
      </c>
      <c r="B18" s="7" t="s">
        <v>432</v>
      </c>
      <c r="C18" s="30" t="s">
        <v>190</v>
      </c>
      <c r="D18" s="30" t="s">
        <v>214</v>
      </c>
    </row>
    <row r="19" spans="1:4">
      <c r="A19" s="7" t="s">
        <v>215</v>
      </c>
      <c r="B19" s="7" t="s">
        <v>433</v>
      </c>
      <c r="C19" s="30" t="s">
        <v>188</v>
      </c>
      <c r="D19" s="30" t="s">
        <v>191</v>
      </c>
    </row>
    <row r="20" spans="1:4">
      <c r="A20" s="7" t="s">
        <v>216</v>
      </c>
      <c r="B20" s="7" t="s">
        <v>434</v>
      </c>
      <c r="C20" s="30" t="s">
        <v>207</v>
      </c>
      <c r="D20" s="30" t="s">
        <v>187</v>
      </c>
    </row>
    <row r="21" spans="1:4">
      <c r="A21" s="7" t="s">
        <v>217</v>
      </c>
      <c r="B21" s="7" t="s">
        <v>435</v>
      </c>
      <c r="C21" s="30" t="s">
        <v>186</v>
      </c>
      <c r="D21" s="30" t="s">
        <v>194</v>
      </c>
    </row>
    <row r="22" spans="1:4">
      <c r="A22" s="7" t="s">
        <v>218</v>
      </c>
      <c r="B22" s="7" t="s">
        <v>436</v>
      </c>
      <c r="C22" s="30" t="s">
        <v>188</v>
      </c>
      <c r="D22" s="30" t="s">
        <v>192</v>
      </c>
    </row>
    <row r="23" spans="1:4">
      <c r="A23" s="7" t="s">
        <v>219</v>
      </c>
      <c r="B23" s="7" t="s">
        <v>437</v>
      </c>
      <c r="C23" s="30" t="s">
        <v>207</v>
      </c>
      <c r="D23" s="30" t="s">
        <v>220</v>
      </c>
    </row>
    <row r="24" spans="1:4">
      <c r="A24" s="7" t="s">
        <v>221</v>
      </c>
      <c r="B24" s="7" t="s">
        <v>438</v>
      </c>
      <c r="C24" s="30" t="s">
        <v>187</v>
      </c>
      <c r="D24" s="30" t="s">
        <v>190</v>
      </c>
    </row>
    <row r="25" spans="1:4">
      <c r="A25" s="7" t="s">
        <v>222</v>
      </c>
      <c r="B25" s="7" t="s">
        <v>439</v>
      </c>
      <c r="C25" s="30" t="s">
        <v>207</v>
      </c>
      <c r="D25" s="30" t="s">
        <v>204</v>
      </c>
    </row>
    <row r="26" spans="1:4">
      <c r="A26" s="7" t="s">
        <v>223</v>
      </c>
      <c r="B26" s="7" t="s">
        <v>440</v>
      </c>
      <c r="C26" s="30" t="s">
        <v>187</v>
      </c>
      <c r="D26" s="30" t="s">
        <v>191</v>
      </c>
    </row>
    <row r="27" spans="1:4">
      <c r="A27" s="7" t="s">
        <v>224</v>
      </c>
      <c r="B27" s="7" t="s">
        <v>441</v>
      </c>
      <c r="C27" s="30" t="s">
        <v>192</v>
      </c>
      <c r="D27" s="30" t="s">
        <v>188</v>
      </c>
    </row>
    <row r="28" spans="1:4">
      <c r="A28" s="7" t="s">
        <v>225</v>
      </c>
      <c r="B28" s="7" t="s">
        <v>442</v>
      </c>
      <c r="C28" s="30" t="s">
        <v>188</v>
      </c>
      <c r="D28" s="30" t="s">
        <v>207</v>
      </c>
    </row>
    <row r="29" spans="1:4">
      <c r="A29" s="7" t="s">
        <v>226</v>
      </c>
      <c r="B29" s="7" t="s">
        <v>443</v>
      </c>
      <c r="C29" s="30" t="s">
        <v>187</v>
      </c>
      <c r="D29" s="30" t="s">
        <v>193</v>
      </c>
    </row>
    <row r="30" spans="1:4">
      <c r="A30" s="7" t="s">
        <v>227</v>
      </c>
      <c r="B30" s="7" t="s">
        <v>444</v>
      </c>
      <c r="C30" s="30" t="s">
        <v>197</v>
      </c>
      <c r="D30" s="30" t="s">
        <v>188</v>
      </c>
    </row>
    <row r="31" spans="1:4">
      <c r="A31" s="7" t="s">
        <v>228</v>
      </c>
      <c r="B31" s="7" t="s">
        <v>445</v>
      </c>
      <c r="C31" s="30" t="s">
        <v>211</v>
      </c>
      <c r="D31" s="30" t="s">
        <v>211</v>
      </c>
    </row>
    <row r="32" spans="1:4">
      <c r="A32" s="7" t="s">
        <v>229</v>
      </c>
      <c r="B32" s="7" t="s">
        <v>446</v>
      </c>
      <c r="C32" s="30" t="s">
        <v>211</v>
      </c>
      <c r="D32" s="30" t="s">
        <v>186</v>
      </c>
    </row>
    <row r="33" spans="1:4">
      <c r="A33" s="7" t="s">
        <v>230</v>
      </c>
      <c r="B33" s="7" t="s">
        <v>447</v>
      </c>
      <c r="C33" s="30" t="s">
        <v>190</v>
      </c>
      <c r="D33" s="30" t="s">
        <v>204</v>
      </c>
    </row>
    <row r="34" spans="1:4">
      <c r="A34" s="7" t="s">
        <v>231</v>
      </c>
      <c r="B34" s="7" t="s">
        <v>448</v>
      </c>
      <c r="C34" s="30" t="s">
        <v>197</v>
      </c>
      <c r="D34" s="30" t="s">
        <v>211</v>
      </c>
    </row>
    <row r="35" spans="1:4">
      <c r="A35" s="7" t="s">
        <v>232</v>
      </c>
      <c r="B35" s="7" t="s">
        <v>449</v>
      </c>
      <c r="C35" s="30" t="s">
        <v>233</v>
      </c>
      <c r="D35" s="30" t="s">
        <v>207</v>
      </c>
    </row>
    <row r="36" spans="1:4">
      <c r="A36" s="7" t="s">
        <v>234</v>
      </c>
      <c r="B36" s="7" t="s">
        <v>450</v>
      </c>
      <c r="C36" s="30" t="s">
        <v>188</v>
      </c>
      <c r="D36" s="30" t="s">
        <v>193</v>
      </c>
    </row>
    <row r="37" spans="1:4">
      <c r="A37" s="7" t="s">
        <v>235</v>
      </c>
      <c r="B37" s="7" t="s">
        <v>451</v>
      </c>
      <c r="C37" s="30" t="s">
        <v>190</v>
      </c>
      <c r="D37" s="30" t="s">
        <v>236</v>
      </c>
    </row>
    <row r="38" spans="1:4">
      <c r="A38" s="7" t="s">
        <v>237</v>
      </c>
      <c r="B38" s="7" t="s">
        <v>452</v>
      </c>
      <c r="C38" s="30" t="s">
        <v>188</v>
      </c>
      <c r="D38" s="30" t="s">
        <v>238</v>
      </c>
    </row>
    <row r="39" spans="1:4">
      <c r="A39" s="7" t="s">
        <v>239</v>
      </c>
      <c r="B39" s="7" t="s">
        <v>453</v>
      </c>
      <c r="C39" s="30" t="s">
        <v>211</v>
      </c>
      <c r="D39" s="30" t="s">
        <v>207</v>
      </c>
    </row>
    <row r="40" spans="1:4">
      <c r="A40" s="7" t="s">
        <v>240</v>
      </c>
      <c r="B40" s="7" t="s">
        <v>454</v>
      </c>
      <c r="C40" s="30" t="s">
        <v>211</v>
      </c>
      <c r="D40" s="30" t="s">
        <v>193</v>
      </c>
    </row>
    <row r="41" spans="1:4">
      <c r="A41" s="7" t="s">
        <v>241</v>
      </c>
      <c r="B41" s="7" t="s">
        <v>455</v>
      </c>
      <c r="C41" s="30" t="s">
        <v>189</v>
      </c>
      <c r="D41" s="30" t="s">
        <v>242</v>
      </c>
    </row>
    <row r="42" spans="1:4">
      <c r="A42" s="7" t="s">
        <v>243</v>
      </c>
      <c r="B42" s="7" t="s">
        <v>456</v>
      </c>
      <c r="C42" s="30" t="s">
        <v>184</v>
      </c>
      <c r="D42" s="30" t="s">
        <v>187</v>
      </c>
    </row>
    <row r="43" spans="1:4">
      <c r="A43" s="7" t="s">
        <v>244</v>
      </c>
      <c r="B43" s="7" t="s">
        <v>457</v>
      </c>
      <c r="C43" s="30" t="s">
        <v>187</v>
      </c>
      <c r="D43" s="30" t="s">
        <v>245</v>
      </c>
    </row>
    <row r="44" spans="1:4">
      <c r="A44" s="7" t="s">
        <v>246</v>
      </c>
      <c r="B44" s="7" t="s">
        <v>458</v>
      </c>
      <c r="C44" s="30" t="s">
        <v>188</v>
      </c>
      <c r="D44" s="30" t="s">
        <v>207</v>
      </c>
    </row>
    <row r="45" spans="1:4">
      <c r="A45" s="7" t="s">
        <v>247</v>
      </c>
      <c r="B45" s="7" t="s">
        <v>459</v>
      </c>
      <c r="C45" s="30" t="s">
        <v>186</v>
      </c>
      <c r="D45" s="30" t="s">
        <v>187</v>
      </c>
    </row>
    <row r="46" spans="1:4">
      <c r="A46" s="7" t="s">
        <v>248</v>
      </c>
      <c r="B46" s="7" t="s">
        <v>460</v>
      </c>
      <c r="C46" s="30" t="s">
        <v>190</v>
      </c>
      <c r="D46" s="30" t="s">
        <v>192</v>
      </c>
    </row>
    <row r="47" spans="1:4">
      <c r="A47" s="7" t="s">
        <v>249</v>
      </c>
      <c r="B47" s="7" t="s">
        <v>461</v>
      </c>
      <c r="C47" s="30" t="s">
        <v>184</v>
      </c>
      <c r="D47" s="30" t="s">
        <v>194</v>
      </c>
    </row>
    <row r="48" spans="1:4">
      <c r="A48" s="7" t="s">
        <v>250</v>
      </c>
      <c r="B48" s="7" t="s">
        <v>462</v>
      </c>
      <c r="C48" s="30" t="s">
        <v>197</v>
      </c>
      <c r="D48" s="30" t="s">
        <v>211</v>
      </c>
    </row>
    <row r="49" spans="1:4">
      <c r="A49" s="7" t="s">
        <v>251</v>
      </c>
      <c r="B49" s="7" t="s">
        <v>463</v>
      </c>
      <c r="C49" s="30" t="s">
        <v>187</v>
      </c>
      <c r="D49" s="30" t="s">
        <v>189</v>
      </c>
    </row>
    <row r="50" spans="1:4">
      <c r="A50" s="7" t="s">
        <v>252</v>
      </c>
      <c r="B50" s="7" t="s">
        <v>464</v>
      </c>
      <c r="C50" s="30" t="s">
        <v>190</v>
      </c>
      <c r="D50" s="30" t="s">
        <v>214</v>
      </c>
    </row>
    <row r="51" spans="1:4">
      <c r="A51" s="7" t="s">
        <v>253</v>
      </c>
      <c r="B51" s="7" t="s">
        <v>465</v>
      </c>
      <c r="C51" s="30" t="s">
        <v>211</v>
      </c>
      <c r="D51" s="30" t="s">
        <v>209</v>
      </c>
    </row>
    <row r="52" spans="1:4">
      <c r="A52" s="7" t="s">
        <v>254</v>
      </c>
      <c r="B52" s="7" t="s">
        <v>466</v>
      </c>
      <c r="C52" s="30" t="s">
        <v>193</v>
      </c>
      <c r="D52" s="30" t="s">
        <v>204</v>
      </c>
    </row>
    <row r="53" spans="1:4">
      <c r="A53" s="7" t="s">
        <v>255</v>
      </c>
      <c r="B53" s="7" t="s">
        <v>467</v>
      </c>
      <c r="C53" s="30" t="s">
        <v>188</v>
      </c>
      <c r="D53" s="30" t="s">
        <v>187</v>
      </c>
    </row>
    <row r="54" spans="1:4">
      <c r="A54" s="7" t="s">
        <v>256</v>
      </c>
      <c r="B54" s="7" t="s">
        <v>468</v>
      </c>
      <c r="C54" s="30" t="s">
        <v>211</v>
      </c>
      <c r="D54" s="30" t="s">
        <v>233</v>
      </c>
    </row>
    <row r="55" spans="1:4">
      <c r="A55" s="7" t="s">
        <v>257</v>
      </c>
      <c r="B55" s="7" t="s">
        <v>469</v>
      </c>
      <c r="C55" s="30" t="s">
        <v>188</v>
      </c>
      <c r="D55" s="30" t="s">
        <v>193</v>
      </c>
    </row>
    <row r="56" spans="1:4">
      <c r="A56" s="7" t="s">
        <v>258</v>
      </c>
      <c r="B56" s="7" t="s">
        <v>470</v>
      </c>
      <c r="C56" s="30" t="s">
        <v>186</v>
      </c>
      <c r="D56" s="30" t="s">
        <v>184</v>
      </c>
    </row>
    <row r="57" spans="1:4">
      <c r="A57" s="7" t="s">
        <v>259</v>
      </c>
      <c r="B57" s="7" t="s">
        <v>471</v>
      </c>
      <c r="C57" s="30" t="s">
        <v>187</v>
      </c>
      <c r="D57" s="30" t="s">
        <v>189</v>
      </c>
    </row>
    <row r="58" spans="1:4">
      <c r="A58" s="7" t="s">
        <v>260</v>
      </c>
      <c r="B58" s="7" t="s">
        <v>472</v>
      </c>
      <c r="C58" s="30" t="s">
        <v>186</v>
      </c>
      <c r="D58" s="30" t="s">
        <v>261</v>
      </c>
    </row>
    <row r="59" spans="1:4">
      <c r="A59" s="7" t="s">
        <v>262</v>
      </c>
      <c r="B59" s="7" t="s">
        <v>473</v>
      </c>
      <c r="C59" s="30" t="s">
        <v>190</v>
      </c>
      <c r="D59" s="30" t="s">
        <v>204</v>
      </c>
    </row>
    <row r="60" spans="1:4">
      <c r="A60" s="7" t="s">
        <v>263</v>
      </c>
      <c r="B60" s="7" t="s">
        <v>474</v>
      </c>
      <c r="C60" s="30" t="s">
        <v>188</v>
      </c>
      <c r="D60" s="30" t="s">
        <v>190</v>
      </c>
    </row>
    <row r="61" spans="1:4">
      <c r="A61" s="7" t="s">
        <v>264</v>
      </c>
      <c r="B61" s="7" t="s">
        <v>475</v>
      </c>
      <c r="C61" s="30" t="s">
        <v>187</v>
      </c>
      <c r="D61" s="30" t="s">
        <v>188</v>
      </c>
    </row>
    <row r="62" spans="1:4">
      <c r="A62" s="7" t="s">
        <v>265</v>
      </c>
      <c r="B62" s="7" t="s">
        <v>476</v>
      </c>
      <c r="C62" s="30" t="s">
        <v>186</v>
      </c>
      <c r="D62" s="30" t="s">
        <v>192</v>
      </c>
    </row>
    <row r="63" spans="1:4">
      <c r="A63" s="7" t="s">
        <v>266</v>
      </c>
      <c r="B63" s="7" t="s">
        <v>477</v>
      </c>
      <c r="C63" s="30" t="s">
        <v>189</v>
      </c>
      <c r="D63" s="30" t="s">
        <v>211</v>
      </c>
    </row>
    <row r="64" spans="1:4">
      <c r="A64" s="7" t="s">
        <v>267</v>
      </c>
      <c r="B64" s="7" t="s">
        <v>478</v>
      </c>
      <c r="C64" s="30" t="s">
        <v>194</v>
      </c>
      <c r="D64" s="30" t="s">
        <v>186</v>
      </c>
    </row>
    <row r="65" spans="1:4">
      <c r="A65" s="7" t="s">
        <v>268</v>
      </c>
      <c r="B65" s="7" t="s">
        <v>7</v>
      </c>
      <c r="C65" s="30" t="s">
        <v>188</v>
      </c>
      <c r="D65" s="30" t="s">
        <v>188</v>
      </c>
    </row>
    <row r="66" spans="1:4">
      <c r="A66" s="7" t="s">
        <v>269</v>
      </c>
      <c r="B66" s="7" t="s">
        <v>8</v>
      </c>
      <c r="C66" s="30" t="s">
        <v>211</v>
      </c>
      <c r="D66" s="30" t="s">
        <v>211</v>
      </c>
    </row>
    <row r="67" spans="1:4">
      <c r="A67" s="7" t="s">
        <v>270</v>
      </c>
      <c r="B67" s="7" t="s">
        <v>479</v>
      </c>
      <c r="C67" s="30" t="s">
        <v>186</v>
      </c>
      <c r="D67" s="30" t="s">
        <v>211</v>
      </c>
    </row>
    <row r="68" spans="1:4">
      <c r="A68" s="7" t="s">
        <v>271</v>
      </c>
      <c r="B68" s="7" t="s">
        <v>9</v>
      </c>
      <c r="C68" s="30" t="s">
        <v>184</v>
      </c>
      <c r="D68" s="30" t="s">
        <v>211</v>
      </c>
    </row>
    <row r="69" spans="1:4">
      <c r="A69" s="7" t="s">
        <v>272</v>
      </c>
      <c r="B69" s="7" t="s">
        <v>480</v>
      </c>
      <c r="C69" s="30" t="s">
        <v>187</v>
      </c>
      <c r="D69" s="30" t="s">
        <v>189</v>
      </c>
    </row>
    <row r="70" spans="1:4">
      <c r="A70" s="7" t="s">
        <v>273</v>
      </c>
      <c r="B70" s="7" t="s">
        <v>481</v>
      </c>
      <c r="C70" s="30" t="s">
        <v>190</v>
      </c>
      <c r="D70" s="30" t="s">
        <v>193</v>
      </c>
    </row>
    <row r="71" spans="1:4">
      <c r="A71" s="7" t="s">
        <v>274</v>
      </c>
      <c r="B71" s="7" t="s">
        <v>482</v>
      </c>
      <c r="C71" s="30" t="s">
        <v>188</v>
      </c>
      <c r="D71" s="30" t="s">
        <v>191</v>
      </c>
    </row>
    <row r="72" spans="1:4">
      <c r="A72" s="7" t="s">
        <v>275</v>
      </c>
      <c r="B72" s="7" t="s">
        <v>483</v>
      </c>
      <c r="C72" s="30" t="s">
        <v>194</v>
      </c>
      <c r="D72" s="30" t="s">
        <v>209</v>
      </c>
    </row>
    <row r="73" spans="1:4">
      <c r="A73" s="7" t="s">
        <v>276</v>
      </c>
      <c r="B73" s="7" t="s">
        <v>484</v>
      </c>
      <c r="C73" s="30" t="s">
        <v>186</v>
      </c>
      <c r="D73" s="30" t="s">
        <v>187</v>
      </c>
    </row>
    <row r="74" spans="1:4">
      <c r="A74" s="7" t="s">
        <v>277</v>
      </c>
      <c r="B74" s="7" t="s">
        <v>485</v>
      </c>
      <c r="C74" s="30" t="s">
        <v>188</v>
      </c>
      <c r="D74" s="30" t="s">
        <v>184</v>
      </c>
    </row>
    <row r="75" spans="1:4">
      <c r="A75" s="7" t="s">
        <v>278</v>
      </c>
      <c r="B75" s="7" t="s">
        <v>486</v>
      </c>
      <c r="C75" s="30" t="s">
        <v>190</v>
      </c>
      <c r="D75" s="30" t="s">
        <v>204</v>
      </c>
    </row>
    <row r="76" spans="1:4">
      <c r="A76" s="7" t="s">
        <v>279</v>
      </c>
      <c r="B76" s="7" t="s">
        <v>487</v>
      </c>
      <c r="C76" s="30" t="s">
        <v>186</v>
      </c>
      <c r="D76" s="30" t="s">
        <v>209</v>
      </c>
    </row>
    <row r="77" spans="1:4">
      <c r="A77" s="7" t="s">
        <v>280</v>
      </c>
      <c r="B77" s="7" t="s">
        <v>488</v>
      </c>
      <c r="C77" s="30" t="s">
        <v>211</v>
      </c>
      <c r="D77" s="30" t="s">
        <v>233</v>
      </c>
    </row>
    <row r="78" spans="1:4">
      <c r="A78" s="7" t="s">
        <v>281</v>
      </c>
      <c r="B78" s="7" t="s">
        <v>489</v>
      </c>
      <c r="C78" s="30" t="s">
        <v>188</v>
      </c>
      <c r="D78" s="30" t="s">
        <v>184</v>
      </c>
    </row>
    <row r="79" spans="1:4">
      <c r="A79" s="7" t="s">
        <v>282</v>
      </c>
      <c r="B79" s="7" t="s">
        <v>490</v>
      </c>
      <c r="C79" s="30" t="s">
        <v>186</v>
      </c>
      <c r="D79" s="30" t="s">
        <v>191</v>
      </c>
    </row>
    <row r="80" spans="1:4">
      <c r="A80" s="7" t="s">
        <v>283</v>
      </c>
      <c r="B80" s="7" t="s">
        <v>491</v>
      </c>
      <c r="C80" s="30" t="s">
        <v>188</v>
      </c>
      <c r="D80" s="30" t="s">
        <v>185</v>
      </c>
    </row>
    <row r="81" spans="1:4">
      <c r="A81" s="7" t="s">
        <v>284</v>
      </c>
      <c r="B81" s="7" t="s">
        <v>492</v>
      </c>
      <c r="C81" s="30" t="s">
        <v>184</v>
      </c>
      <c r="D81" s="30" t="s">
        <v>204</v>
      </c>
    </row>
    <row r="82" spans="1:4">
      <c r="A82" s="7" t="s">
        <v>285</v>
      </c>
      <c r="B82" s="7" t="s">
        <v>493</v>
      </c>
      <c r="C82" s="30" t="s">
        <v>190</v>
      </c>
      <c r="D82" s="30" t="s">
        <v>192</v>
      </c>
    </row>
    <row r="83" spans="1:4">
      <c r="A83" s="7" t="s">
        <v>286</v>
      </c>
      <c r="B83" s="7" t="s">
        <v>494</v>
      </c>
      <c r="C83" s="30" t="s">
        <v>186</v>
      </c>
      <c r="D83" s="30" t="s">
        <v>193</v>
      </c>
    </row>
    <row r="84" spans="1:4">
      <c r="A84" s="7" t="s">
        <v>287</v>
      </c>
      <c r="B84" s="7" t="s">
        <v>495</v>
      </c>
      <c r="C84" s="30" t="s">
        <v>211</v>
      </c>
      <c r="D84" s="30" t="s">
        <v>184</v>
      </c>
    </row>
    <row r="85" spans="1:4">
      <c r="A85" s="7" t="s">
        <v>288</v>
      </c>
      <c r="B85" s="7" t="s">
        <v>496</v>
      </c>
      <c r="C85" s="30" t="s">
        <v>207</v>
      </c>
      <c r="D85" s="30" t="s">
        <v>207</v>
      </c>
    </row>
    <row r="86" spans="1:4">
      <c r="A86" s="7" t="s">
        <v>289</v>
      </c>
      <c r="B86" s="7" t="s">
        <v>10</v>
      </c>
      <c r="C86" s="30" t="s">
        <v>193</v>
      </c>
      <c r="D86" s="30" t="s">
        <v>189</v>
      </c>
    </row>
    <row r="87" spans="1:4">
      <c r="A87" s="7" t="s">
        <v>290</v>
      </c>
      <c r="B87" s="7" t="s">
        <v>497</v>
      </c>
      <c r="C87" s="30" t="s">
        <v>186</v>
      </c>
      <c r="D87" s="30" t="s">
        <v>186</v>
      </c>
    </row>
    <row r="88" spans="1:4">
      <c r="A88" s="7" t="s">
        <v>291</v>
      </c>
      <c r="B88" s="7" t="s">
        <v>498</v>
      </c>
      <c r="C88" s="30" t="s">
        <v>188</v>
      </c>
      <c r="D88" s="30" t="s">
        <v>188</v>
      </c>
    </row>
    <row r="89" spans="1:4">
      <c r="A89" s="7" t="s">
        <v>292</v>
      </c>
      <c r="B89" s="7" t="s">
        <v>499</v>
      </c>
      <c r="C89" s="30" t="s">
        <v>190</v>
      </c>
      <c r="D89" s="30" t="s">
        <v>193</v>
      </c>
    </row>
    <row r="90" spans="1:4">
      <c r="A90" s="7" t="s">
        <v>293</v>
      </c>
      <c r="B90" s="7" t="s">
        <v>500</v>
      </c>
      <c r="C90" s="30" t="s">
        <v>188</v>
      </c>
      <c r="D90" s="30" t="s">
        <v>188</v>
      </c>
    </row>
    <row r="91" spans="1:4">
      <c r="A91" s="7" t="s">
        <v>294</v>
      </c>
      <c r="B91" s="7" t="s">
        <v>501</v>
      </c>
      <c r="C91" s="30" t="s">
        <v>184</v>
      </c>
      <c r="D91" s="30" t="s">
        <v>214</v>
      </c>
    </row>
    <row r="92" spans="1:4">
      <c r="A92" s="7" t="s">
        <v>295</v>
      </c>
      <c r="B92" s="7" t="s">
        <v>502</v>
      </c>
      <c r="C92" s="30" t="s">
        <v>189</v>
      </c>
      <c r="D92" s="30" t="s">
        <v>207</v>
      </c>
    </row>
    <row r="93" spans="1:4">
      <c r="A93" s="7" t="s">
        <v>296</v>
      </c>
      <c r="B93" s="7" t="s">
        <v>503</v>
      </c>
      <c r="C93" s="30" t="s">
        <v>186</v>
      </c>
      <c r="D93" s="30" t="s">
        <v>261</v>
      </c>
    </row>
    <row r="94" spans="1:4">
      <c r="A94" s="7" t="s">
        <v>297</v>
      </c>
      <c r="B94" s="7" t="s">
        <v>504</v>
      </c>
      <c r="C94" s="30" t="s">
        <v>186</v>
      </c>
      <c r="D94" s="30" t="s">
        <v>211</v>
      </c>
    </row>
    <row r="95" spans="1:4">
      <c r="A95" s="7" t="s">
        <v>298</v>
      </c>
      <c r="B95" s="7" t="s">
        <v>505</v>
      </c>
      <c r="C95" s="30" t="s">
        <v>184</v>
      </c>
      <c r="D95" s="30" t="s">
        <v>194</v>
      </c>
    </row>
    <row r="96" spans="1:4">
      <c r="A96" s="7" t="s">
        <v>299</v>
      </c>
      <c r="B96" s="7" t="s">
        <v>506</v>
      </c>
      <c r="C96" s="30" t="s">
        <v>207</v>
      </c>
      <c r="D96" s="30" t="s">
        <v>211</v>
      </c>
    </row>
    <row r="97" spans="1:4">
      <c r="A97" s="7" t="s">
        <v>300</v>
      </c>
      <c r="B97" s="7" t="s">
        <v>507</v>
      </c>
      <c r="C97" s="30" t="s">
        <v>211</v>
      </c>
      <c r="D97" s="30" t="s">
        <v>220</v>
      </c>
    </row>
    <row r="98" spans="1:4">
      <c r="A98" s="7" t="s">
        <v>301</v>
      </c>
      <c r="B98" s="7" t="s">
        <v>508</v>
      </c>
      <c r="C98" s="30" t="s">
        <v>184</v>
      </c>
      <c r="D98" s="30" t="s">
        <v>220</v>
      </c>
    </row>
    <row r="99" spans="1:4">
      <c r="A99" s="7" t="s">
        <v>302</v>
      </c>
      <c r="B99" s="7" t="s">
        <v>509</v>
      </c>
      <c r="C99" s="30" t="s">
        <v>194</v>
      </c>
      <c r="D99" s="30" t="s">
        <v>185</v>
      </c>
    </row>
    <row r="100" spans="1:4">
      <c r="A100" s="7" t="s">
        <v>303</v>
      </c>
      <c r="B100" s="7" t="s">
        <v>510</v>
      </c>
      <c r="C100" s="30" t="s">
        <v>197</v>
      </c>
      <c r="D100" s="30" t="s">
        <v>186</v>
      </c>
    </row>
    <row r="101" spans="1:4">
      <c r="A101" s="7" t="s">
        <v>304</v>
      </c>
      <c r="B101" s="7" t="s">
        <v>511</v>
      </c>
      <c r="C101" s="30" t="s">
        <v>207</v>
      </c>
      <c r="D101" s="30" t="s">
        <v>245</v>
      </c>
    </row>
    <row r="103" spans="1:4" ht="12" customHeight="1">
      <c r="A103" s="8" t="s">
        <v>113</v>
      </c>
    </row>
    <row r="104" spans="1:4" ht="12" customHeight="1">
      <c r="A104" s="8" t="s">
        <v>102</v>
      </c>
    </row>
    <row r="105" spans="1:4" ht="12" customHeight="1">
      <c r="A105" s="8" t="s">
        <v>103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H51"/>
  <sheetViews>
    <sheetView workbookViewId="0">
      <selection activeCell="H7" sqref="H7"/>
    </sheetView>
  </sheetViews>
  <sheetFormatPr baseColWidth="10" defaultRowHeight="15.75"/>
  <cols>
    <col min="1" max="1" width="15.140625" style="1" customWidth="1"/>
    <col min="2" max="2" width="21.42578125" style="1" customWidth="1"/>
    <col min="3" max="5" width="12.28515625" style="1" bestFit="1" customWidth="1"/>
    <col min="6" max="7" width="11.42578125" style="1"/>
    <col min="8" max="8" width="16.7109375" style="1" customWidth="1"/>
    <col min="9" max="16384" width="11.42578125" style="1"/>
  </cols>
  <sheetData>
    <row r="1" spans="1:8" ht="21.75">
      <c r="C1" s="10" t="s">
        <v>0</v>
      </c>
      <c r="D1" s="4"/>
      <c r="E1" s="4"/>
    </row>
    <row r="3" spans="1:8">
      <c r="A3" s="12" t="s">
        <v>124</v>
      </c>
    </row>
    <row r="4" spans="1:8" ht="15.75" customHeight="1">
      <c r="A4" s="14"/>
      <c r="B4" s="14"/>
      <c r="C4" s="158" t="s">
        <v>18</v>
      </c>
      <c r="D4" s="156"/>
      <c r="E4" s="157"/>
      <c r="F4" s="158" t="s">
        <v>16</v>
      </c>
      <c r="G4" s="157"/>
      <c r="H4" s="161" t="s">
        <v>125</v>
      </c>
    </row>
    <row r="5" spans="1:8">
      <c r="A5" s="14"/>
      <c r="B5" s="14"/>
      <c r="C5" s="82" t="s">
        <v>133</v>
      </c>
      <c r="D5" s="115" t="s">
        <v>134</v>
      </c>
      <c r="E5" s="116" t="s">
        <v>135</v>
      </c>
      <c r="F5" s="32" t="s">
        <v>13</v>
      </c>
      <c r="G5" s="33" t="s">
        <v>14</v>
      </c>
      <c r="H5" s="162"/>
    </row>
    <row r="6" spans="1:8">
      <c r="A6" s="159" t="s">
        <v>6</v>
      </c>
      <c r="B6" s="34" t="s">
        <v>21</v>
      </c>
      <c r="C6" s="42">
        <v>3757.3767695200331</v>
      </c>
      <c r="D6" s="43">
        <v>3699.005151629613</v>
      </c>
      <c r="E6" s="43">
        <v>3746.9041397549408</v>
      </c>
      <c r="F6" s="41">
        <f>(C6-D6)/D6</f>
        <v>1.5780355932920029E-2</v>
      </c>
      <c r="G6" s="41">
        <f>(C6-E6)/E6</f>
        <v>2.7950087257308967E-3</v>
      </c>
      <c r="H6" s="35">
        <v>3.8366409344342709E-3</v>
      </c>
    </row>
    <row r="7" spans="1:8">
      <c r="A7" s="160"/>
      <c r="B7" s="36" t="s">
        <v>22</v>
      </c>
      <c r="C7" s="42">
        <v>25352.148926980488</v>
      </c>
      <c r="D7" s="43">
        <v>25644.949063208536</v>
      </c>
      <c r="E7" s="43">
        <v>25783.252782965908</v>
      </c>
      <c r="F7" s="41">
        <f t="shared" ref="F7:F47" si="0">(C7-D7)/D7</f>
        <v>-1.1417458288038224E-2</v>
      </c>
      <c r="G7" s="41">
        <f t="shared" ref="G7:G47" si="1">(C7-E7)/E7</f>
        <v>-1.6720305215726532E-2</v>
      </c>
      <c r="H7" s="35">
        <v>8.2409272957411739E-2</v>
      </c>
    </row>
    <row r="8" spans="1:8">
      <c r="A8" s="160"/>
      <c r="B8" s="37" t="s">
        <v>23</v>
      </c>
      <c r="C8" s="42">
        <v>9586.1221843916792</v>
      </c>
      <c r="D8" s="43">
        <v>9618.9879741126861</v>
      </c>
      <c r="E8" s="43">
        <v>9776.5189813225134</v>
      </c>
      <c r="F8" s="41">
        <f t="shared" si="0"/>
        <v>-3.4167617019022854E-3</v>
      </c>
      <c r="G8" s="41">
        <f t="shared" si="1"/>
        <v>-1.9474906896266093E-2</v>
      </c>
      <c r="H8" s="35">
        <v>5.5419412581312999E-2</v>
      </c>
    </row>
    <row r="9" spans="1:8">
      <c r="A9" s="160"/>
      <c r="B9" s="38" t="s">
        <v>24</v>
      </c>
      <c r="C9" s="42">
        <v>57773.577666779347</v>
      </c>
      <c r="D9" s="43">
        <v>57916.716611397991</v>
      </c>
      <c r="E9" s="43">
        <v>57950.028784227019</v>
      </c>
      <c r="F9" s="41">
        <f t="shared" si="0"/>
        <v>-2.471461660699086E-3</v>
      </c>
      <c r="G9" s="41">
        <f t="shared" si="1"/>
        <v>-3.0448840345649476E-3</v>
      </c>
      <c r="H9" s="35">
        <v>3.8354721517506379E-2</v>
      </c>
    </row>
    <row r="10" spans="1:8">
      <c r="A10" s="160"/>
      <c r="B10" s="39" t="s">
        <v>25</v>
      </c>
      <c r="C10" s="42">
        <v>62748.504940628452</v>
      </c>
      <c r="D10" s="43">
        <v>62543.093055251178</v>
      </c>
      <c r="E10" s="43">
        <v>62415.106635129625</v>
      </c>
      <c r="F10" s="41">
        <f t="shared" si="0"/>
        <v>3.2843256600023196E-3</v>
      </c>
      <c r="G10" s="41">
        <f t="shared" si="1"/>
        <v>5.341628388906383E-3</v>
      </c>
      <c r="H10" s="35">
        <v>1.0627314657384857E-3</v>
      </c>
    </row>
    <row r="11" spans="1:8">
      <c r="A11" s="163"/>
      <c r="B11" s="40" t="s">
        <v>26</v>
      </c>
      <c r="C11" s="42">
        <v>159217.7304883</v>
      </c>
      <c r="D11" s="43">
        <v>159422.75185559998</v>
      </c>
      <c r="E11" s="43">
        <v>159671.8113234</v>
      </c>
      <c r="F11" s="41">
        <f t="shared" si="0"/>
        <v>-1.2860232615083914E-3</v>
      </c>
      <c r="G11" s="41">
        <f t="shared" si="1"/>
        <v>-2.8438384417165787E-3</v>
      </c>
      <c r="H11" s="35">
        <v>3.0885375673416975E-2</v>
      </c>
    </row>
    <row r="12" spans="1:8">
      <c r="A12" s="159" t="s">
        <v>7</v>
      </c>
      <c r="B12" s="34" t="s">
        <v>21</v>
      </c>
      <c r="C12" s="42">
        <v>6733.8474945692551</v>
      </c>
      <c r="D12" s="43">
        <v>6629.4364707612613</v>
      </c>
      <c r="E12" s="43">
        <v>6767.8847117820069</v>
      </c>
      <c r="F12" s="41">
        <f t="shared" si="0"/>
        <v>1.5749607718317009E-2</v>
      </c>
      <c r="G12" s="41">
        <f t="shared" si="1"/>
        <v>-5.0292253284837159E-3</v>
      </c>
      <c r="H12" s="35">
        <v>1.3176952053163616E-2</v>
      </c>
    </row>
    <row r="13" spans="1:8">
      <c r="A13" s="160"/>
      <c r="B13" s="36" t="s">
        <v>22</v>
      </c>
      <c r="C13" s="42">
        <v>138288.94370159414</v>
      </c>
      <c r="D13" s="43">
        <v>138208.91670649216</v>
      </c>
      <c r="E13" s="43">
        <v>138387.27808103047</v>
      </c>
      <c r="F13" s="41">
        <f t="shared" si="0"/>
        <v>5.7902917560610301E-4</v>
      </c>
      <c r="G13" s="41">
        <f t="shared" si="1"/>
        <v>-7.1057383886655872E-4</v>
      </c>
      <c r="H13" s="35">
        <v>7.8783814251294659E-2</v>
      </c>
    </row>
    <row r="14" spans="1:8">
      <c r="A14" s="160"/>
      <c r="B14" s="37" t="s">
        <v>23</v>
      </c>
      <c r="C14" s="42">
        <v>56844.066518089821</v>
      </c>
      <c r="D14" s="43">
        <v>57149.558224340508</v>
      </c>
      <c r="E14" s="43">
        <v>56987.44642934591</v>
      </c>
      <c r="F14" s="41">
        <f t="shared" si="0"/>
        <v>-5.3454780009231095E-3</v>
      </c>
      <c r="G14" s="41">
        <f t="shared" si="1"/>
        <v>-2.5159911566462853E-3</v>
      </c>
      <c r="H14" s="35">
        <v>7.9737718212812614E-2</v>
      </c>
    </row>
    <row r="15" spans="1:8">
      <c r="A15" s="160"/>
      <c r="B15" s="38" t="s">
        <v>24</v>
      </c>
      <c r="C15" s="42">
        <v>473586.39949182904</v>
      </c>
      <c r="D15" s="43">
        <v>473996.56815399561</v>
      </c>
      <c r="E15" s="43">
        <v>473811.16081190493</v>
      </c>
      <c r="F15" s="41">
        <f t="shared" si="0"/>
        <v>-8.6534099553504246E-4</v>
      </c>
      <c r="G15" s="41">
        <f t="shared" si="1"/>
        <v>-4.7436898635049203E-4</v>
      </c>
      <c r="H15" s="35">
        <v>2.623249946611567E-2</v>
      </c>
    </row>
    <row r="16" spans="1:8">
      <c r="A16" s="160"/>
      <c r="B16" s="39" t="s">
        <v>25</v>
      </c>
      <c r="C16" s="42">
        <v>356326.50219091773</v>
      </c>
      <c r="D16" s="43">
        <v>354964.65878941037</v>
      </c>
      <c r="E16" s="43">
        <v>354906.53603993671</v>
      </c>
      <c r="F16" s="41">
        <f t="shared" si="0"/>
        <v>3.836560535778008E-3</v>
      </c>
      <c r="G16" s="41">
        <f t="shared" si="1"/>
        <v>4.0009580179195111E-3</v>
      </c>
      <c r="H16" s="35">
        <v>1.9184674356651236E-3</v>
      </c>
    </row>
    <row r="17" spans="1:8">
      <c r="A17" s="163"/>
      <c r="B17" s="40" t="s">
        <v>26</v>
      </c>
      <c r="C17" s="42">
        <v>1031779.759397</v>
      </c>
      <c r="D17" s="43">
        <v>1030949.138345</v>
      </c>
      <c r="E17" s="43">
        <v>1030860.306074</v>
      </c>
      <c r="F17" s="41">
        <f t="shared" si="0"/>
        <v>8.0568577159236302E-4</v>
      </c>
      <c r="G17" s="41">
        <f t="shared" si="1"/>
        <v>8.9192814737595655E-4</v>
      </c>
      <c r="H17" s="35">
        <v>2.7741612199029944E-2</v>
      </c>
    </row>
    <row r="18" spans="1:8">
      <c r="A18" s="159" t="s">
        <v>8</v>
      </c>
      <c r="B18" s="34" t="s">
        <v>21</v>
      </c>
      <c r="C18" s="42">
        <v>2620.1287347083216</v>
      </c>
      <c r="D18" s="43">
        <v>2573.0856885098083</v>
      </c>
      <c r="E18" s="43">
        <v>2606.0607306261982</v>
      </c>
      <c r="F18" s="41">
        <f t="shared" si="0"/>
        <v>1.8282735941747105E-2</v>
      </c>
      <c r="G18" s="41">
        <f t="shared" si="1"/>
        <v>5.3981873548829941E-3</v>
      </c>
      <c r="H18" s="35">
        <v>9.1159737275200506E-3</v>
      </c>
    </row>
    <row r="19" spans="1:8">
      <c r="A19" s="160"/>
      <c r="B19" s="36" t="s">
        <v>22</v>
      </c>
      <c r="C19" s="42">
        <v>44750.816713067819</v>
      </c>
      <c r="D19" s="43">
        <v>44889.089359284349</v>
      </c>
      <c r="E19" s="43">
        <v>45119.92332793853</v>
      </c>
      <c r="F19" s="41">
        <f t="shared" si="0"/>
        <v>-3.0803174711302398E-3</v>
      </c>
      <c r="G19" s="41">
        <f t="shared" si="1"/>
        <v>-8.1805683087709819E-3</v>
      </c>
      <c r="H19" s="35">
        <v>8.5346832585348656E-2</v>
      </c>
    </row>
    <row r="20" spans="1:8">
      <c r="A20" s="160"/>
      <c r="B20" s="37" t="s">
        <v>23</v>
      </c>
      <c r="C20" s="42">
        <v>16854.94166433546</v>
      </c>
      <c r="D20" s="43">
        <v>16785.199015460668</v>
      </c>
      <c r="E20" s="43">
        <v>16764.647140079916</v>
      </c>
      <c r="F20" s="41">
        <f t="shared" si="0"/>
        <v>4.1550087556633834E-3</v>
      </c>
      <c r="G20" s="41">
        <f t="shared" si="1"/>
        <v>5.3860080382886564E-3</v>
      </c>
      <c r="H20" s="35">
        <v>6.6035334117505826E-2</v>
      </c>
    </row>
    <row r="21" spans="1:8">
      <c r="A21" s="160"/>
      <c r="B21" s="38" t="s">
        <v>24</v>
      </c>
      <c r="C21" s="42">
        <v>112860.4823842005</v>
      </c>
      <c r="D21" s="43">
        <v>113512.72536138655</v>
      </c>
      <c r="E21" s="43">
        <v>113331.34848292355</v>
      </c>
      <c r="F21" s="41">
        <f t="shared" si="0"/>
        <v>-5.7459899329306424E-3</v>
      </c>
      <c r="G21" s="41">
        <f t="shared" si="1"/>
        <v>-4.1547736352400581E-3</v>
      </c>
      <c r="H21" s="35">
        <v>4.4323557861212885E-2</v>
      </c>
    </row>
    <row r="22" spans="1:8">
      <c r="A22" s="160"/>
      <c r="B22" s="39" t="s">
        <v>25</v>
      </c>
      <c r="C22" s="42">
        <v>83517.852267687878</v>
      </c>
      <c r="D22" s="43">
        <v>83271.072568358621</v>
      </c>
      <c r="E22" s="43">
        <v>83277.216826431802</v>
      </c>
      <c r="F22" s="41">
        <f t="shared" si="0"/>
        <v>2.9635705619940481E-3</v>
      </c>
      <c r="G22" s="41">
        <f t="shared" si="1"/>
        <v>2.8895711267298177E-3</v>
      </c>
      <c r="H22" s="35">
        <v>1.8514806534089218E-3</v>
      </c>
    </row>
    <row r="23" spans="1:8">
      <c r="A23" s="163"/>
      <c r="B23" s="40" t="s">
        <v>26</v>
      </c>
      <c r="C23" s="42">
        <v>260604.22176400002</v>
      </c>
      <c r="D23" s="43">
        <v>261031.171993</v>
      </c>
      <c r="E23" s="43">
        <v>261099.19650799999</v>
      </c>
      <c r="F23" s="41">
        <f t="shared" si="0"/>
        <v>-1.6356292841968676E-3</v>
      </c>
      <c r="G23" s="41">
        <f t="shared" si="1"/>
        <v>-1.8957344588565652E-3</v>
      </c>
      <c r="H23" s="35">
        <v>3.8806957659950903E-2</v>
      </c>
    </row>
    <row r="24" spans="1:8">
      <c r="A24" s="159" t="s">
        <v>9</v>
      </c>
      <c r="B24" s="34" t="s">
        <v>21</v>
      </c>
      <c r="C24" s="42">
        <v>5422.5761334921908</v>
      </c>
      <c r="D24" s="43">
        <v>5351.583699064312</v>
      </c>
      <c r="E24" s="43">
        <v>5299.9444123371086</v>
      </c>
      <c r="F24" s="41">
        <f t="shared" si="0"/>
        <v>1.3265687022757652E-2</v>
      </c>
      <c r="G24" s="41">
        <f t="shared" si="1"/>
        <v>2.3138303275336714E-2</v>
      </c>
      <c r="H24" s="35">
        <v>8.4686203313142135E-3</v>
      </c>
    </row>
    <row r="25" spans="1:8">
      <c r="A25" s="160"/>
      <c r="B25" s="36" t="s">
        <v>22</v>
      </c>
      <c r="C25" s="42">
        <v>72269.638852514414</v>
      </c>
      <c r="D25" s="43">
        <v>72211.080106943191</v>
      </c>
      <c r="E25" s="43">
        <v>72920.649051197426</v>
      </c>
      <c r="F25" s="41">
        <f t="shared" si="0"/>
        <v>8.1093850811397113E-4</v>
      </c>
      <c r="G25" s="41">
        <f t="shared" si="1"/>
        <v>-8.9276522789304771E-3</v>
      </c>
      <c r="H25" s="35">
        <v>7.6220623791352471E-2</v>
      </c>
    </row>
    <row r="26" spans="1:8">
      <c r="A26" s="160"/>
      <c r="B26" s="37" t="s">
        <v>23</v>
      </c>
      <c r="C26" s="42">
        <v>34762.405518890693</v>
      </c>
      <c r="D26" s="43">
        <v>34653.746962897741</v>
      </c>
      <c r="E26" s="43">
        <v>34698.346551686445</v>
      </c>
      <c r="F26" s="41">
        <f t="shared" si="0"/>
        <v>3.1355499914421294E-3</v>
      </c>
      <c r="G26" s="41">
        <f t="shared" si="1"/>
        <v>1.8461677160560388E-3</v>
      </c>
      <c r="H26" s="35">
        <v>8.0171276334032718E-2</v>
      </c>
    </row>
    <row r="27" spans="1:8">
      <c r="A27" s="160"/>
      <c r="B27" s="38" t="s">
        <v>24</v>
      </c>
      <c r="C27" s="42">
        <v>191734.13633759017</v>
      </c>
      <c r="D27" s="43">
        <v>192823.24987575758</v>
      </c>
      <c r="E27" s="43">
        <v>192580.86906394816</v>
      </c>
      <c r="F27" s="41">
        <f t="shared" si="0"/>
        <v>-5.6482480140188605E-3</v>
      </c>
      <c r="G27" s="41">
        <f t="shared" si="1"/>
        <v>-4.3967644889837355E-3</v>
      </c>
      <c r="H27" s="35">
        <v>3.5449345523025734E-2</v>
      </c>
    </row>
    <row r="28" spans="1:8">
      <c r="A28" s="160"/>
      <c r="B28" s="39" t="s">
        <v>25</v>
      </c>
      <c r="C28" s="42">
        <v>176570.82380051256</v>
      </c>
      <c r="D28" s="43">
        <v>176425.92189633718</v>
      </c>
      <c r="E28" s="43">
        <v>176024.00246583085</v>
      </c>
      <c r="F28" s="41">
        <f t="shared" si="0"/>
        <v>8.2131867368400867E-4</v>
      </c>
      <c r="G28" s="41">
        <f t="shared" si="1"/>
        <v>3.106515742294029E-3</v>
      </c>
      <c r="H28" s="35">
        <v>1.1824054281381225E-3</v>
      </c>
    </row>
    <row r="29" spans="1:8">
      <c r="A29" s="163"/>
      <c r="B29" s="40" t="s">
        <v>26</v>
      </c>
      <c r="C29" s="42">
        <v>480759.58064300002</v>
      </c>
      <c r="D29" s="43">
        <v>481465.58254099998</v>
      </c>
      <c r="E29" s="43">
        <v>481523.811545</v>
      </c>
      <c r="F29" s="41">
        <f t="shared" si="0"/>
        <v>-1.4663600548017112E-3</v>
      </c>
      <c r="G29" s="41">
        <f t="shared" si="1"/>
        <v>-1.5871092637099239E-3</v>
      </c>
      <c r="H29" s="35">
        <v>3.1922261516814661E-2</v>
      </c>
    </row>
    <row r="30" spans="1:8">
      <c r="A30" s="159" t="s">
        <v>10</v>
      </c>
      <c r="B30" s="34" t="s">
        <v>21</v>
      </c>
      <c r="C30" s="42">
        <v>4172.4596157677151</v>
      </c>
      <c r="D30" s="43">
        <v>4056.1446889936469</v>
      </c>
      <c r="E30" s="43">
        <v>4095.3801298178878</v>
      </c>
      <c r="F30" s="41">
        <f t="shared" si="0"/>
        <v>2.8676227228700422E-2</v>
      </c>
      <c r="G30" s="41">
        <f t="shared" si="1"/>
        <v>1.882108217223169E-2</v>
      </c>
      <c r="H30" s="35">
        <v>5.6257950775626207E-3</v>
      </c>
    </row>
    <row r="31" spans="1:8">
      <c r="A31" s="160"/>
      <c r="B31" s="36" t="s">
        <v>22</v>
      </c>
      <c r="C31" s="42">
        <v>35455.789754722529</v>
      </c>
      <c r="D31" s="43">
        <v>35352.24123030153</v>
      </c>
      <c r="E31" s="43">
        <v>35119.44668035904</v>
      </c>
      <c r="F31" s="41">
        <f t="shared" si="0"/>
        <v>2.9290511949846259E-3</v>
      </c>
      <c r="G31" s="41">
        <f t="shared" si="1"/>
        <v>9.57711769848563E-3</v>
      </c>
      <c r="H31" s="35">
        <v>9.3148714795800891E-2</v>
      </c>
    </row>
    <row r="32" spans="1:8">
      <c r="A32" s="160"/>
      <c r="B32" s="37" t="s">
        <v>23</v>
      </c>
      <c r="C32" s="42">
        <v>10932.907446211719</v>
      </c>
      <c r="D32" s="43">
        <v>10921.205074544278</v>
      </c>
      <c r="E32" s="43">
        <v>11101.555268570874</v>
      </c>
      <c r="F32" s="41">
        <f t="shared" si="0"/>
        <v>1.07152750887516E-3</v>
      </c>
      <c r="G32" s="41">
        <f t="shared" si="1"/>
        <v>-1.5191368982020588E-2</v>
      </c>
      <c r="H32" s="35">
        <v>6.9477166064816423E-2</v>
      </c>
    </row>
    <row r="33" spans="1:8">
      <c r="A33" s="160"/>
      <c r="B33" s="38" t="s">
        <v>24</v>
      </c>
      <c r="C33" s="42">
        <v>79186.588394094128</v>
      </c>
      <c r="D33" s="43">
        <v>79077.5361644769</v>
      </c>
      <c r="E33" s="43">
        <v>78738.275384505847</v>
      </c>
      <c r="F33" s="41">
        <f t="shared" si="0"/>
        <v>1.3790544686471385E-3</v>
      </c>
      <c r="G33" s="41">
        <f t="shared" si="1"/>
        <v>5.6937113163707921E-3</v>
      </c>
      <c r="H33" s="35">
        <v>3.3626824479948442E-2</v>
      </c>
    </row>
    <row r="34" spans="1:8">
      <c r="A34" s="160"/>
      <c r="B34" s="39" t="s">
        <v>25</v>
      </c>
      <c r="C34" s="42">
        <v>74415.194472203919</v>
      </c>
      <c r="D34" s="43">
        <v>73566.956464683637</v>
      </c>
      <c r="E34" s="43">
        <v>74149.304442746346</v>
      </c>
      <c r="F34" s="41">
        <f t="shared" si="0"/>
        <v>1.1530149516617351E-2</v>
      </c>
      <c r="G34" s="41">
        <f t="shared" si="1"/>
        <v>3.5858735487246107E-3</v>
      </c>
      <c r="H34" s="35">
        <v>2.7511352171549043E-3</v>
      </c>
    </row>
    <row r="35" spans="1:8">
      <c r="A35" s="163"/>
      <c r="B35" s="40" t="s">
        <v>26</v>
      </c>
      <c r="C35" s="42">
        <v>204162.939683</v>
      </c>
      <c r="D35" s="43">
        <v>202974.08362300001</v>
      </c>
      <c r="E35" s="43">
        <v>203203.96190600004</v>
      </c>
      <c r="F35" s="41">
        <f t="shared" si="0"/>
        <v>5.8571815612093034E-3</v>
      </c>
      <c r="G35" s="41">
        <f t="shared" si="1"/>
        <v>4.7192868091990078E-3</v>
      </c>
      <c r="H35" s="35">
        <v>3.405731646887613E-2</v>
      </c>
    </row>
    <row r="36" spans="1:8">
      <c r="A36" s="159" t="s">
        <v>11</v>
      </c>
      <c r="B36" s="34" t="s">
        <v>21</v>
      </c>
      <c r="C36" s="42">
        <v>22706.06529129533</v>
      </c>
      <c r="D36" s="43">
        <v>22309.151994604203</v>
      </c>
      <c r="E36" s="43">
        <v>22513.674875562694</v>
      </c>
      <c r="F36" s="41">
        <f t="shared" si="0"/>
        <v>1.7791500850732774E-2</v>
      </c>
      <c r="G36" s="41">
        <f t="shared" si="1"/>
        <v>8.5454914311419161E-3</v>
      </c>
      <c r="H36" s="35">
        <v>8.6366350919686169E-3</v>
      </c>
    </row>
    <row r="37" spans="1:8">
      <c r="A37" s="160"/>
      <c r="B37" s="36" t="s">
        <v>22</v>
      </c>
      <c r="C37" s="42">
        <v>316080.531264522</v>
      </c>
      <c r="D37" s="43">
        <v>316254.26385120838</v>
      </c>
      <c r="E37" s="43">
        <v>317295.51989587193</v>
      </c>
      <c r="F37" s="41">
        <f t="shared" si="0"/>
        <v>-5.4934464620568998E-4</v>
      </c>
      <c r="G37" s="41">
        <f t="shared" si="1"/>
        <v>-3.8292019747037634E-3</v>
      </c>
      <c r="H37" s="35">
        <v>8.0921828662444364E-2</v>
      </c>
    </row>
    <row r="38" spans="1:8">
      <c r="A38" s="160"/>
      <c r="B38" s="37" t="s">
        <v>23</v>
      </c>
      <c r="C38" s="42">
        <v>128995.02007115056</v>
      </c>
      <c r="D38" s="43">
        <v>129137.94118188958</v>
      </c>
      <c r="E38" s="43">
        <v>129327.87539769502</v>
      </c>
      <c r="F38" s="41">
        <f t="shared" si="0"/>
        <v>-1.1067321457271155E-3</v>
      </c>
      <c r="G38" s="41">
        <f t="shared" si="1"/>
        <v>-2.573732271723353E-3</v>
      </c>
      <c r="H38" s="35">
        <v>7.5491330609346666E-2</v>
      </c>
    </row>
    <row r="39" spans="1:8">
      <c r="A39" s="160"/>
      <c r="B39" s="38" t="s">
        <v>24</v>
      </c>
      <c r="C39" s="42">
        <v>915173.25007867778</v>
      </c>
      <c r="D39" s="43">
        <v>917381.07291223702</v>
      </c>
      <c r="E39" s="43">
        <v>916461.19937352312</v>
      </c>
      <c r="F39" s="41">
        <f t="shared" si="0"/>
        <v>-2.4066583655911753E-3</v>
      </c>
      <c r="G39" s="41">
        <f t="shared" si="1"/>
        <v>-1.4053505982858417E-3</v>
      </c>
      <c r="H39" s="35">
        <v>3.1833679069917201E-2</v>
      </c>
    </row>
    <row r="40" spans="1:8">
      <c r="A40" s="160"/>
      <c r="B40" s="39" t="s">
        <v>25</v>
      </c>
      <c r="C40" s="42">
        <v>753569.36526965431</v>
      </c>
      <c r="D40" s="43">
        <v>750760.29841766076</v>
      </c>
      <c r="E40" s="43">
        <v>750760.81781374721</v>
      </c>
      <c r="F40" s="41">
        <f t="shared" si="0"/>
        <v>3.7416294627114462E-3</v>
      </c>
      <c r="G40" s="41">
        <f t="shared" si="1"/>
        <v>3.7409350478435069E-3</v>
      </c>
      <c r="H40" s="35">
        <v>1.7369462055905338E-3</v>
      </c>
    </row>
    <row r="41" spans="1:8">
      <c r="A41" s="163"/>
      <c r="B41" s="40" t="s">
        <v>26</v>
      </c>
      <c r="C41" s="42">
        <v>2136524.2319752998</v>
      </c>
      <c r="D41" s="43">
        <v>2135842.7283576</v>
      </c>
      <c r="E41" s="43">
        <v>2136359.0873563997</v>
      </c>
      <c r="F41" s="41">
        <f t="shared" si="0"/>
        <v>3.1907949431453684E-4</v>
      </c>
      <c r="G41" s="41">
        <f t="shared" si="1"/>
        <v>7.7301901107075795E-5</v>
      </c>
      <c r="H41" s="35">
        <v>3.0869841914698447E-2</v>
      </c>
    </row>
    <row r="42" spans="1:8">
      <c r="A42" s="153" t="s">
        <v>12</v>
      </c>
      <c r="B42" s="34" t="s">
        <v>21</v>
      </c>
      <c r="C42" s="42">
        <v>308587.36427413661</v>
      </c>
      <c r="D42" s="43">
        <v>307197.52432079508</v>
      </c>
      <c r="E42" s="43">
        <v>309713.9898163196</v>
      </c>
      <c r="F42" s="41">
        <f t="shared" si="0"/>
        <v>4.5242550584169506E-3</v>
      </c>
      <c r="G42" s="41">
        <f t="shared" si="1"/>
        <v>-3.6376320709670265E-3</v>
      </c>
      <c r="H42" s="35">
        <v>1.2039554029069531E-2</v>
      </c>
    </row>
    <row r="43" spans="1:8">
      <c r="A43" s="154"/>
      <c r="B43" s="36" t="s">
        <v>22</v>
      </c>
      <c r="C43" s="42">
        <v>3490358.8254989279</v>
      </c>
      <c r="D43" s="43">
        <v>3488919.5307738045</v>
      </c>
      <c r="E43" s="43">
        <v>3479342.5713116969</v>
      </c>
      <c r="F43" s="41">
        <f t="shared" si="0"/>
        <v>4.1253308149646754E-4</v>
      </c>
      <c r="G43" s="41">
        <f t="shared" si="1"/>
        <v>3.1661884282575465E-3</v>
      </c>
      <c r="H43" s="35">
        <v>7.4484335719007505E-2</v>
      </c>
    </row>
    <row r="44" spans="1:8">
      <c r="A44" s="154"/>
      <c r="B44" s="37" t="s">
        <v>23</v>
      </c>
      <c r="C44" s="42">
        <v>1691429.9168912505</v>
      </c>
      <c r="D44" s="43">
        <v>1694157.1921000732</v>
      </c>
      <c r="E44" s="43">
        <v>1706255.345704538</v>
      </c>
      <c r="F44" s="41">
        <f t="shared" si="0"/>
        <v>-1.6098123725118805E-3</v>
      </c>
      <c r="G44" s="41">
        <f t="shared" si="1"/>
        <v>-8.6888687854430619E-3</v>
      </c>
      <c r="H44" s="35">
        <v>8.2488032782750603E-2</v>
      </c>
    </row>
    <row r="45" spans="1:8">
      <c r="A45" s="154"/>
      <c r="B45" s="38" t="s">
        <v>24</v>
      </c>
      <c r="C45" s="42">
        <v>12682074.91220884</v>
      </c>
      <c r="D45" s="43">
        <v>12704742.524303384</v>
      </c>
      <c r="E45" s="43">
        <v>12604558.484028265</v>
      </c>
      <c r="F45" s="41">
        <f t="shared" si="0"/>
        <v>-1.7841850829469499E-3</v>
      </c>
      <c r="G45" s="41">
        <f t="shared" si="1"/>
        <v>6.1498725464124351E-3</v>
      </c>
      <c r="H45" s="35">
        <v>2.4252468184851654E-2</v>
      </c>
    </row>
    <row r="46" spans="1:8">
      <c r="A46" s="154"/>
      <c r="B46" s="39" t="s">
        <v>25</v>
      </c>
      <c r="C46" s="42">
        <v>8272526.6053447695</v>
      </c>
      <c r="D46" s="43">
        <v>8238235.3371820515</v>
      </c>
      <c r="E46" s="43">
        <v>8200694.8513520285</v>
      </c>
      <c r="F46" s="41">
        <f t="shared" si="0"/>
        <v>4.1624530933159314E-3</v>
      </c>
      <c r="G46" s="41">
        <f t="shared" si="1"/>
        <v>8.7592277599377166E-3</v>
      </c>
      <c r="H46" s="35">
        <v>4.015602311065067E-3</v>
      </c>
    </row>
    <row r="47" spans="1:8">
      <c r="A47" s="155"/>
      <c r="B47" s="40" t="s">
        <v>26</v>
      </c>
      <c r="C47" s="42">
        <v>26444977.624217927</v>
      </c>
      <c r="D47" s="43">
        <v>26433252.10868011</v>
      </c>
      <c r="E47" s="43">
        <v>26300565.242212851</v>
      </c>
      <c r="F47" s="41">
        <f t="shared" si="0"/>
        <v>4.4358959274506466E-4</v>
      </c>
      <c r="G47" s="41">
        <f t="shared" si="1"/>
        <v>5.4908470854190062E-3</v>
      </c>
      <c r="H47" s="35">
        <v>2.8134107166611869E-2</v>
      </c>
    </row>
    <row r="49" spans="1:1" ht="12" customHeight="1">
      <c r="A49" s="8" t="s">
        <v>113</v>
      </c>
    </row>
    <row r="50" spans="1:1" ht="12" customHeight="1">
      <c r="A50" s="8" t="s">
        <v>102</v>
      </c>
    </row>
    <row r="51" spans="1:1" ht="12" customHeight="1">
      <c r="A51" s="8" t="s">
        <v>103</v>
      </c>
    </row>
  </sheetData>
  <mergeCells count="10">
    <mergeCell ref="A42:A47"/>
    <mergeCell ref="C4:E4"/>
    <mergeCell ref="F4:G4"/>
    <mergeCell ref="H4:H5"/>
    <mergeCell ref="A6:A11"/>
    <mergeCell ref="A12:A17"/>
    <mergeCell ref="A18:A23"/>
    <mergeCell ref="A24:A29"/>
    <mergeCell ref="A30:A35"/>
    <mergeCell ref="A36:A41"/>
  </mergeCells>
  <conditionalFormatting sqref="F6:G47">
    <cfRule type="cellIs" dxfId="18" priority="2" operator="lessThan">
      <formula>0</formula>
    </cfRule>
  </conditionalFormatting>
  <conditionalFormatting sqref="H6: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{EFB44911-1946-485F-A91E-27B8F9F73F58}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44911-1946-485F-A91E-27B8F9F73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AJ57"/>
  <sheetViews>
    <sheetView zoomScaleNormal="100" workbookViewId="0">
      <selection activeCell="A4" sqref="A4"/>
    </sheetView>
  </sheetViews>
  <sheetFormatPr baseColWidth="10" defaultRowHeight="15.75"/>
  <cols>
    <col min="1" max="1" width="11.42578125" style="1"/>
    <col min="2" max="11" width="12.140625" style="1" bestFit="1" customWidth="1"/>
    <col min="12" max="16384" width="11.42578125" style="1"/>
  </cols>
  <sheetData>
    <row r="1" spans="1:36" ht="21.75">
      <c r="C1" s="10" t="s">
        <v>0</v>
      </c>
      <c r="D1" s="4"/>
      <c r="E1" s="4"/>
    </row>
    <row r="3" spans="1:36">
      <c r="A3" s="12" t="s">
        <v>126</v>
      </c>
    </row>
    <row r="4" spans="1:36" ht="16.5" thickBot="1">
      <c r="A4" s="11" t="s">
        <v>112</v>
      </c>
    </row>
    <row r="5" spans="1:36">
      <c r="A5" s="14"/>
      <c r="B5" s="166" t="s">
        <v>6</v>
      </c>
      <c r="C5" s="167"/>
      <c r="D5" s="167"/>
      <c r="E5" s="167"/>
      <c r="F5" s="168"/>
      <c r="G5" s="166" t="s">
        <v>7</v>
      </c>
      <c r="H5" s="167"/>
      <c r="I5" s="167"/>
      <c r="J5" s="167"/>
      <c r="K5" s="168"/>
      <c r="L5" s="166" t="s">
        <v>8</v>
      </c>
      <c r="M5" s="167"/>
      <c r="N5" s="167"/>
      <c r="O5" s="167"/>
      <c r="P5" s="168"/>
      <c r="Q5" s="166" t="s">
        <v>9</v>
      </c>
      <c r="R5" s="167"/>
      <c r="S5" s="167"/>
      <c r="T5" s="167"/>
      <c r="U5" s="168"/>
      <c r="V5" s="166" t="s">
        <v>10</v>
      </c>
      <c r="W5" s="167"/>
      <c r="X5" s="167"/>
      <c r="Y5" s="167"/>
      <c r="Z5" s="168"/>
      <c r="AA5" s="169" t="s">
        <v>11</v>
      </c>
      <c r="AB5" s="169"/>
      <c r="AC5" s="169"/>
      <c r="AD5" s="169"/>
      <c r="AE5" s="170"/>
      <c r="AF5" s="164" t="s">
        <v>12</v>
      </c>
      <c r="AG5" s="164"/>
      <c r="AH5" s="164"/>
      <c r="AI5" s="164"/>
      <c r="AJ5" s="165"/>
    </row>
    <row r="6" spans="1:36" ht="27" thickBot="1">
      <c r="A6" s="14"/>
      <c r="B6" s="117" t="s">
        <v>21</v>
      </c>
      <c r="C6" s="118" t="s">
        <v>22</v>
      </c>
      <c r="D6" s="119" t="s">
        <v>23</v>
      </c>
      <c r="E6" s="118" t="s">
        <v>24</v>
      </c>
      <c r="F6" s="120" t="s">
        <v>25</v>
      </c>
      <c r="G6" s="117" t="s">
        <v>21</v>
      </c>
      <c r="H6" s="118" t="s">
        <v>22</v>
      </c>
      <c r="I6" s="119" t="s">
        <v>23</v>
      </c>
      <c r="J6" s="118" t="s">
        <v>24</v>
      </c>
      <c r="K6" s="120" t="s">
        <v>25</v>
      </c>
      <c r="L6" s="117" t="s">
        <v>21</v>
      </c>
      <c r="M6" s="118" t="s">
        <v>22</v>
      </c>
      <c r="N6" s="119" t="s">
        <v>23</v>
      </c>
      <c r="O6" s="118" t="s">
        <v>24</v>
      </c>
      <c r="P6" s="120" t="s">
        <v>25</v>
      </c>
      <c r="Q6" s="117" t="s">
        <v>21</v>
      </c>
      <c r="R6" s="118" t="s">
        <v>22</v>
      </c>
      <c r="S6" s="119" t="s">
        <v>23</v>
      </c>
      <c r="T6" s="118" t="s">
        <v>24</v>
      </c>
      <c r="U6" s="120" t="s">
        <v>25</v>
      </c>
      <c r="V6" s="117" t="s">
        <v>21</v>
      </c>
      <c r="W6" s="118" t="s">
        <v>22</v>
      </c>
      <c r="X6" s="119" t="s">
        <v>23</v>
      </c>
      <c r="Y6" s="118" t="s">
        <v>24</v>
      </c>
      <c r="Z6" s="120" t="s">
        <v>25</v>
      </c>
      <c r="AA6" s="119" t="s">
        <v>21</v>
      </c>
      <c r="AB6" s="118" t="s">
        <v>22</v>
      </c>
      <c r="AC6" s="119" t="s">
        <v>23</v>
      </c>
      <c r="AD6" s="118" t="s">
        <v>24</v>
      </c>
      <c r="AE6" s="120" t="s">
        <v>25</v>
      </c>
      <c r="AF6" s="119" t="s">
        <v>21</v>
      </c>
      <c r="AG6" s="118" t="s">
        <v>22</v>
      </c>
      <c r="AH6" s="119" t="s">
        <v>23</v>
      </c>
      <c r="AI6" s="118" t="s">
        <v>24</v>
      </c>
      <c r="AJ6" s="120" t="s">
        <v>25</v>
      </c>
    </row>
    <row r="7" spans="1:36">
      <c r="A7" s="44" t="s">
        <v>181</v>
      </c>
      <c r="B7" s="129">
        <v>100</v>
      </c>
      <c r="C7" s="130">
        <v>100</v>
      </c>
      <c r="D7" s="130">
        <v>100</v>
      </c>
      <c r="E7" s="130">
        <v>100</v>
      </c>
      <c r="F7" s="130">
        <v>100</v>
      </c>
      <c r="G7" s="129">
        <v>100</v>
      </c>
      <c r="H7" s="130">
        <v>100</v>
      </c>
      <c r="I7" s="130">
        <v>100</v>
      </c>
      <c r="J7" s="130">
        <v>100</v>
      </c>
      <c r="K7" s="130">
        <v>100</v>
      </c>
      <c r="L7" s="129">
        <v>100</v>
      </c>
      <c r="M7" s="130">
        <v>100</v>
      </c>
      <c r="N7" s="130">
        <v>100</v>
      </c>
      <c r="O7" s="130">
        <v>100</v>
      </c>
      <c r="P7" s="130">
        <v>100</v>
      </c>
      <c r="Q7" s="129">
        <v>100</v>
      </c>
      <c r="R7" s="130">
        <v>100</v>
      </c>
      <c r="S7" s="130">
        <v>100</v>
      </c>
      <c r="T7" s="130">
        <v>100</v>
      </c>
      <c r="U7" s="130">
        <v>100</v>
      </c>
      <c r="V7" s="129">
        <v>100</v>
      </c>
      <c r="W7" s="130">
        <v>100</v>
      </c>
      <c r="X7" s="130">
        <v>100</v>
      </c>
      <c r="Y7" s="130">
        <v>100</v>
      </c>
      <c r="Z7" s="130">
        <v>100</v>
      </c>
      <c r="AA7" s="129">
        <v>100</v>
      </c>
      <c r="AB7" s="130">
        <v>100</v>
      </c>
      <c r="AC7" s="130">
        <v>100</v>
      </c>
      <c r="AD7" s="130">
        <v>100</v>
      </c>
      <c r="AE7" s="130">
        <v>100</v>
      </c>
      <c r="AF7" s="129">
        <v>100</v>
      </c>
      <c r="AG7" s="130">
        <v>100</v>
      </c>
      <c r="AH7" s="130">
        <v>100</v>
      </c>
      <c r="AI7" s="130">
        <v>100</v>
      </c>
      <c r="AJ7" s="131">
        <v>100</v>
      </c>
    </row>
    <row r="8" spans="1:36">
      <c r="A8" s="28" t="s">
        <v>136</v>
      </c>
      <c r="B8" s="121">
        <v>110.5344932625447</v>
      </c>
      <c r="C8" s="122">
        <v>99.067710283714831</v>
      </c>
      <c r="D8" s="123">
        <v>99.108929471103323</v>
      </c>
      <c r="E8" s="122">
        <v>99.431875585320356</v>
      </c>
      <c r="F8" s="123">
        <v>98.789264119612866</v>
      </c>
      <c r="G8" s="124">
        <v>99.734914430189818</v>
      </c>
      <c r="H8" s="122">
        <v>100.0186284052009</v>
      </c>
      <c r="I8" s="122">
        <v>100.48886692898667</v>
      </c>
      <c r="J8" s="122">
        <v>100.093667388215</v>
      </c>
      <c r="K8" s="122">
        <v>100.13423725789399</v>
      </c>
      <c r="L8" s="124">
        <v>99.722062966288448</v>
      </c>
      <c r="M8" s="122">
        <v>98.303764830117956</v>
      </c>
      <c r="N8" s="122">
        <v>98.908294962271043</v>
      </c>
      <c r="O8" s="122">
        <v>98.975668142882597</v>
      </c>
      <c r="P8" s="122">
        <v>100.30081468919117</v>
      </c>
      <c r="Q8" s="124">
        <v>98.307092952853566</v>
      </c>
      <c r="R8" s="122">
        <v>99.207482655321456</v>
      </c>
      <c r="S8" s="122">
        <v>100.99672003402678</v>
      </c>
      <c r="T8" s="122">
        <v>99.870406936371765</v>
      </c>
      <c r="U8" s="122">
        <v>100.22694597421717</v>
      </c>
      <c r="V8" s="124">
        <v>96.69382466527216</v>
      </c>
      <c r="W8" s="122">
        <v>98.391985112106568</v>
      </c>
      <c r="X8" s="122">
        <v>100.0009649741272</v>
      </c>
      <c r="Y8" s="122">
        <v>99.299920305880448</v>
      </c>
      <c r="Z8" s="122">
        <v>99.875245685556152</v>
      </c>
      <c r="AA8" s="124">
        <v>100.67183078819887</v>
      </c>
      <c r="AB8" s="122">
        <v>99.318640392952204</v>
      </c>
      <c r="AC8" s="122">
        <v>100.27190435431261</v>
      </c>
      <c r="AD8" s="122">
        <v>99.782743017191322</v>
      </c>
      <c r="AE8" s="122">
        <v>100.03342822354611</v>
      </c>
      <c r="AF8" s="124">
        <v>102.22894528196558</v>
      </c>
      <c r="AG8" s="122">
        <v>99.595734695840463</v>
      </c>
      <c r="AH8" s="122">
        <v>100.01565610731669</v>
      </c>
      <c r="AI8" s="122">
        <v>99.936768573201078</v>
      </c>
      <c r="AJ8" s="132">
        <v>100.0140145099901</v>
      </c>
    </row>
    <row r="9" spans="1:36">
      <c r="A9" s="28" t="s">
        <v>137</v>
      </c>
      <c r="B9" s="121">
        <v>105.3437619331292</v>
      </c>
      <c r="C9" s="122">
        <v>99.118818110353999</v>
      </c>
      <c r="D9" s="123">
        <v>100.07278532408132</v>
      </c>
      <c r="E9" s="122">
        <v>99.079436944950885</v>
      </c>
      <c r="F9" s="123">
        <v>99.073186718092671</v>
      </c>
      <c r="G9" s="124">
        <v>99.807699345346748</v>
      </c>
      <c r="H9" s="122">
        <v>99.653329346589487</v>
      </c>
      <c r="I9" s="122">
        <v>100.4672751111507</v>
      </c>
      <c r="J9" s="122">
        <v>100.37941484272676</v>
      </c>
      <c r="K9" s="122">
        <v>99.964831876083622</v>
      </c>
      <c r="L9" s="124">
        <v>95.719754141598727</v>
      </c>
      <c r="M9" s="122">
        <v>97.790478111871479</v>
      </c>
      <c r="N9" s="122">
        <v>99.424486170402176</v>
      </c>
      <c r="O9" s="122">
        <v>99.68361700688439</v>
      </c>
      <c r="P9" s="122">
        <v>99.960432239459792</v>
      </c>
      <c r="Q9" s="124">
        <v>99.770383649312734</v>
      </c>
      <c r="R9" s="122">
        <v>99.268735872050314</v>
      </c>
      <c r="S9" s="122">
        <v>100.97790446861916</v>
      </c>
      <c r="T9" s="122">
        <v>99.523221365311215</v>
      </c>
      <c r="U9" s="122">
        <v>100.0534133116292</v>
      </c>
      <c r="V9" s="124">
        <v>93.473742356851247</v>
      </c>
      <c r="W9" s="122">
        <v>97.555165515675839</v>
      </c>
      <c r="X9" s="122">
        <v>99.109726064132772</v>
      </c>
      <c r="Y9" s="122">
        <v>98.897659758204455</v>
      </c>
      <c r="Z9" s="122">
        <v>100.19310287576604</v>
      </c>
      <c r="AA9" s="124">
        <v>99.005077471558138</v>
      </c>
      <c r="AB9" s="122">
        <v>99.008889409295335</v>
      </c>
      <c r="AC9" s="122">
        <v>100.32469782758315</v>
      </c>
      <c r="AD9" s="122">
        <v>99.883143444435461</v>
      </c>
      <c r="AE9" s="122">
        <v>99.931211267725033</v>
      </c>
      <c r="AF9" s="124">
        <v>102.29068360841191</v>
      </c>
      <c r="AG9" s="122">
        <v>99.353920175397718</v>
      </c>
      <c r="AH9" s="122">
        <v>100.13963530171601</v>
      </c>
      <c r="AI9" s="122">
        <v>100.11825557183354</v>
      </c>
      <c r="AJ9" s="132">
        <v>100.07619510140289</v>
      </c>
    </row>
    <row r="10" spans="1:36">
      <c r="A10" s="28" t="s">
        <v>138</v>
      </c>
      <c r="B10" s="121">
        <v>105.92670889399469</v>
      </c>
      <c r="C10" s="122">
        <v>98.029491383606825</v>
      </c>
      <c r="D10" s="123">
        <v>98.277664473809438</v>
      </c>
      <c r="E10" s="122">
        <v>99.014806233207182</v>
      </c>
      <c r="F10" s="123">
        <v>99.700361917994243</v>
      </c>
      <c r="G10" s="124">
        <v>98.375182959204949</v>
      </c>
      <c r="H10" s="122">
        <v>99.105022660359921</v>
      </c>
      <c r="I10" s="122">
        <v>100.60580005183992</v>
      </c>
      <c r="J10" s="122">
        <v>100.40479436826486</v>
      </c>
      <c r="K10" s="122">
        <v>99.981551501760336</v>
      </c>
      <c r="L10" s="124">
        <v>98.733280023374675</v>
      </c>
      <c r="M10" s="122">
        <v>96.145655980745701</v>
      </c>
      <c r="N10" s="122">
        <v>99.050382925635105</v>
      </c>
      <c r="O10" s="122">
        <v>99.983417229617515</v>
      </c>
      <c r="P10" s="122">
        <v>100.26408031855969</v>
      </c>
      <c r="Q10" s="124">
        <v>102.19622185733333</v>
      </c>
      <c r="R10" s="122">
        <v>97.927530214363188</v>
      </c>
      <c r="S10" s="122">
        <v>100.73604287498148</v>
      </c>
      <c r="T10" s="122">
        <v>99.176428809930243</v>
      </c>
      <c r="U10" s="122">
        <v>100.64388154872752</v>
      </c>
      <c r="V10" s="124">
        <v>96.438335932998285</v>
      </c>
      <c r="W10" s="122">
        <v>96.805066309622219</v>
      </c>
      <c r="X10" s="122">
        <v>98.838495419278047</v>
      </c>
      <c r="Y10" s="122">
        <v>98.737256245398768</v>
      </c>
      <c r="Z10" s="122">
        <v>100.72733852736087</v>
      </c>
      <c r="AA10" s="124">
        <v>100.20502687609749</v>
      </c>
      <c r="AB10" s="122">
        <v>98.047783653270884</v>
      </c>
      <c r="AC10" s="122">
        <v>100.09308741566542</v>
      </c>
      <c r="AD10" s="122">
        <v>99.844300876541084</v>
      </c>
      <c r="AE10" s="122">
        <v>100.2165710686004</v>
      </c>
      <c r="AF10" s="124">
        <v>102.87549258385067</v>
      </c>
      <c r="AG10" s="122">
        <v>98.772368562296009</v>
      </c>
      <c r="AH10" s="122">
        <v>99.717441963229973</v>
      </c>
      <c r="AI10" s="122">
        <v>100.25944528625159</v>
      </c>
      <c r="AJ10" s="132">
        <v>100.22245768451108</v>
      </c>
    </row>
    <row r="11" spans="1:36">
      <c r="A11" s="44" t="s">
        <v>139</v>
      </c>
      <c r="B11" s="125">
        <v>101.76477682420382</v>
      </c>
      <c r="C11" s="126">
        <v>97.241933858575251</v>
      </c>
      <c r="D11" s="126">
        <v>96.863944951077059</v>
      </c>
      <c r="E11" s="126">
        <v>98.499763683632622</v>
      </c>
      <c r="F11" s="126">
        <v>98.475667914231053</v>
      </c>
      <c r="G11" s="125">
        <v>96.153678893352605</v>
      </c>
      <c r="H11" s="126">
        <v>98.364425361166411</v>
      </c>
      <c r="I11" s="126">
        <v>99.523810531068278</v>
      </c>
      <c r="J11" s="126">
        <v>100.56884996104031</v>
      </c>
      <c r="K11" s="126">
        <v>99.911891481523071</v>
      </c>
      <c r="L11" s="125">
        <v>97.903773491074503</v>
      </c>
      <c r="M11" s="126">
        <v>95.684079209153424</v>
      </c>
      <c r="N11" s="126">
        <v>98.435972983749892</v>
      </c>
      <c r="O11" s="126">
        <v>99.87596528384006</v>
      </c>
      <c r="P11" s="126">
        <v>100.45099868345322</v>
      </c>
      <c r="Q11" s="125">
        <v>99.673362392361625</v>
      </c>
      <c r="R11" s="126">
        <v>97.170552286853635</v>
      </c>
      <c r="S11" s="126">
        <v>98.908074149235887</v>
      </c>
      <c r="T11" s="126">
        <v>99.527057388761563</v>
      </c>
      <c r="U11" s="126">
        <v>100.46673569962196</v>
      </c>
      <c r="V11" s="125">
        <v>90.548492556379301</v>
      </c>
      <c r="W11" s="126">
        <v>96.611854436963611</v>
      </c>
      <c r="X11" s="126">
        <v>97.085014787450191</v>
      </c>
      <c r="Y11" s="126">
        <v>98.166124488008052</v>
      </c>
      <c r="Z11" s="126">
        <v>100.60170523572083</v>
      </c>
      <c r="AA11" s="125">
        <v>97.074262070075108</v>
      </c>
      <c r="AB11" s="126">
        <v>97.405743971439023</v>
      </c>
      <c r="AC11" s="126">
        <v>98.789226220317275</v>
      </c>
      <c r="AD11" s="126">
        <v>99.898708755611992</v>
      </c>
      <c r="AE11" s="126">
        <v>100.04699511084402</v>
      </c>
      <c r="AF11" s="125">
        <v>101.67673423736312</v>
      </c>
      <c r="AG11" s="126">
        <v>98.276004152627806</v>
      </c>
      <c r="AH11" s="126">
        <v>99.125570964204172</v>
      </c>
      <c r="AI11" s="126">
        <v>100.32434533496361</v>
      </c>
      <c r="AJ11" s="133">
        <v>100.27783127142902</v>
      </c>
    </row>
    <row r="12" spans="1:36">
      <c r="A12" s="28" t="s">
        <v>140</v>
      </c>
      <c r="B12" s="121">
        <v>106.03863347749672</v>
      </c>
      <c r="C12" s="122">
        <v>97.039195764101365</v>
      </c>
      <c r="D12" s="123">
        <v>95.658575133628418</v>
      </c>
      <c r="E12" s="122">
        <v>98.308177028317502</v>
      </c>
      <c r="F12" s="123">
        <v>97.562699054203662</v>
      </c>
      <c r="G12" s="124">
        <v>86.702783183412819</v>
      </c>
      <c r="H12" s="122">
        <v>96.872305867551674</v>
      </c>
      <c r="I12" s="122">
        <v>97.988543097963259</v>
      </c>
      <c r="J12" s="122">
        <v>100.39185487044058</v>
      </c>
      <c r="K12" s="122">
        <v>100.09439630662737</v>
      </c>
      <c r="L12" s="124">
        <v>91.103153317138023</v>
      </c>
      <c r="M12" s="122">
        <v>95.280312160839557</v>
      </c>
      <c r="N12" s="122">
        <v>97.158009892105312</v>
      </c>
      <c r="O12" s="122">
        <v>99.800138719695781</v>
      </c>
      <c r="P12" s="122">
        <v>100.61326067074722</v>
      </c>
      <c r="Q12" s="124">
        <v>89.098574276899541</v>
      </c>
      <c r="R12" s="122">
        <v>95.600938358193915</v>
      </c>
      <c r="S12" s="122">
        <v>96.613363932978586</v>
      </c>
      <c r="T12" s="122">
        <v>99.416396127894714</v>
      </c>
      <c r="U12" s="122">
        <v>100.9577775533693</v>
      </c>
      <c r="V12" s="124">
        <v>85.137750907727394</v>
      </c>
      <c r="W12" s="122">
        <v>96.022949324072215</v>
      </c>
      <c r="X12" s="122">
        <v>95.893539617442485</v>
      </c>
      <c r="Y12" s="122">
        <v>97.84587121171775</v>
      </c>
      <c r="Z12" s="122">
        <v>102.23105936075135</v>
      </c>
      <c r="AA12" s="124">
        <v>90.816202388562445</v>
      </c>
      <c r="AB12" s="122">
        <v>96.26215602501712</v>
      </c>
      <c r="AC12" s="122">
        <v>97.146783313515925</v>
      </c>
      <c r="AD12" s="122">
        <v>99.736828469941074</v>
      </c>
      <c r="AE12" s="122">
        <v>100.34840435039752</v>
      </c>
      <c r="AF12" s="124">
        <v>96.664093709370007</v>
      </c>
      <c r="AG12" s="122">
        <v>97.84476914011266</v>
      </c>
      <c r="AH12" s="122">
        <v>98.449486534874239</v>
      </c>
      <c r="AI12" s="122">
        <v>100.24776161946434</v>
      </c>
      <c r="AJ12" s="132">
        <v>100.56774709536218</v>
      </c>
    </row>
    <row r="13" spans="1:36">
      <c r="A13" s="28" t="s">
        <v>141</v>
      </c>
      <c r="B13" s="121">
        <v>99.71750974816959</v>
      </c>
      <c r="C13" s="122">
        <v>96.181014561152594</v>
      </c>
      <c r="D13" s="123">
        <v>93.965850687664215</v>
      </c>
      <c r="E13" s="122">
        <v>98.279290837837323</v>
      </c>
      <c r="F13" s="123">
        <v>98.39713465736277</v>
      </c>
      <c r="G13" s="124">
        <v>96.212809407200297</v>
      </c>
      <c r="H13" s="122">
        <v>96.042203271841004</v>
      </c>
      <c r="I13" s="122">
        <v>97.016564967854649</v>
      </c>
      <c r="J13" s="122">
        <v>100.19565524553275</v>
      </c>
      <c r="K13" s="122">
        <v>99.849065751216344</v>
      </c>
      <c r="L13" s="124">
        <v>92.126003198849673</v>
      </c>
      <c r="M13" s="122">
        <v>94.078120050401253</v>
      </c>
      <c r="N13" s="122">
        <v>96.788296871832642</v>
      </c>
      <c r="O13" s="122">
        <v>99.227394565891231</v>
      </c>
      <c r="P13" s="122">
        <v>100.67902595318469</v>
      </c>
      <c r="Q13" s="124">
        <v>102.42536847896331</v>
      </c>
      <c r="R13" s="122">
        <v>94.354373372343929</v>
      </c>
      <c r="S13" s="122">
        <v>94.701068567761411</v>
      </c>
      <c r="T13" s="122">
        <v>99.122927341366207</v>
      </c>
      <c r="U13" s="122">
        <v>100.54656927620591</v>
      </c>
      <c r="V13" s="124">
        <v>89.332743895247418</v>
      </c>
      <c r="W13" s="122">
        <v>95.414275034736249</v>
      </c>
      <c r="X13" s="122">
        <v>93.877603404615215</v>
      </c>
      <c r="Y13" s="122">
        <v>97.504462678004316</v>
      </c>
      <c r="Z13" s="122">
        <v>101.79215786400459</v>
      </c>
      <c r="AA13" s="124">
        <v>96.400795805345922</v>
      </c>
      <c r="AB13" s="122">
        <v>95.303688573151163</v>
      </c>
      <c r="AC13" s="122">
        <v>95.873182039553384</v>
      </c>
      <c r="AD13" s="122">
        <v>99.467813977255659</v>
      </c>
      <c r="AE13" s="122">
        <v>100.17434706222215</v>
      </c>
      <c r="AF13" s="124">
        <v>103.84515282837528</v>
      </c>
      <c r="AG13" s="122">
        <v>97.346143767272864</v>
      </c>
      <c r="AH13" s="122">
        <v>97.652194744422715</v>
      </c>
      <c r="AI13" s="122">
        <v>100.16312414196457</v>
      </c>
      <c r="AJ13" s="132">
        <v>100.5226645417001</v>
      </c>
    </row>
    <row r="14" spans="1:36">
      <c r="A14" s="28" t="s">
        <v>142</v>
      </c>
      <c r="B14" s="121">
        <v>104.25942949420977</v>
      </c>
      <c r="C14" s="122">
        <v>96.778285500387256</v>
      </c>
      <c r="D14" s="123">
        <v>93.537848993074007</v>
      </c>
      <c r="E14" s="122">
        <v>98.349672206400811</v>
      </c>
      <c r="F14" s="123">
        <v>97.526614604936924</v>
      </c>
      <c r="G14" s="124">
        <v>96.701004053277998</v>
      </c>
      <c r="H14" s="122">
        <v>95.696039493041297</v>
      </c>
      <c r="I14" s="122">
        <v>96.81595331130643</v>
      </c>
      <c r="J14" s="122">
        <v>100.17880131718357</v>
      </c>
      <c r="K14" s="122">
        <v>99.533045407772406</v>
      </c>
      <c r="L14" s="124">
        <v>97.405756767073655</v>
      </c>
      <c r="M14" s="122">
        <v>95.290128672451786</v>
      </c>
      <c r="N14" s="122">
        <v>96.726805705569532</v>
      </c>
      <c r="O14" s="122">
        <v>98.807157288588314</v>
      </c>
      <c r="P14" s="122">
        <v>100.39383626470877</v>
      </c>
      <c r="Q14" s="124">
        <v>101.20591810595548</v>
      </c>
      <c r="R14" s="122">
        <v>94.566667591936707</v>
      </c>
      <c r="S14" s="122">
        <v>94.067756990255575</v>
      </c>
      <c r="T14" s="122">
        <v>99.423149837830906</v>
      </c>
      <c r="U14" s="122">
        <v>100.64344834368286</v>
      </c>
      <c r="V14" s="124">
        <v>89.831161396503546</v>
      </c>
      <c r="W14" s="122">
        <v>95.197255366872454</v>
      </c>
      <c r="X14" s="122">
        <v>92.20958241157274</v>
      </c>
      <c r="Y14" s="122">
        <v>97.494835487326739</v>
      </c>
      <c r="Z14" s="122">
        <v>101.88093147543724</v>
      </c>
      <c r="AA14" s="124">
        <v>97.805782864704497</v>
      </c>
      <c r="AB14" s="122">
        <v>95.401922385615251</v>
      </c>
      <c r="AC14" s="122">
        <v>95.451524872452168</v>
      </c>
      <c r="AD14" s="122">
        <v>99.472835180087628</v>
      </c>
      <c r="AE14" s="122">
        <v>99.949380960301255</v>
      </c>
      <c r="AF14" s="124">
        <v>103.88777946684758</v>
      </c>
      <c r="AG14" s="122">
        <v>97.318082080992852</v>
      </c>
      <c r="AH14" s="122">
        <v>97.316659713097977</v>
      </c>
      <c r="AI14" s="122">
        <v>100.16980413553722</v>
      </c>
      <c r="AJ14" s="132">
        <v>100.57928883398965</v>
      </c>
    </row>
    <row r="15" spans="1:36">
      <c r="A15" s="44" t="s">
        <v>143</v>
      </c>
      <c r="B15" s="125">
        <v>105.77886068811506</v>
      </c>
      <c r="C15" s="126">
        <v>96.025111968808233</v>
      </c>
      <c r="D15" s="126">
        <v>92.514386885131543</v>
      </c>
      <c r="E15" s="126">
        <v>97.375593110488666</v>
      </c>
      <c r="F15" s="126">
        <v>97.85148156189409</v>
      </c>
      <c r="G15" s="125">
        <v>94.476610667261426</v>
      </c>
      <c r="H15" s="126">
        <v>95.113428962295586</v>
      </c>
      <c r="I15" s="126">
        <v>95.769573717986859</v>
      </c>
      <c r="J15" s="126">
        <v>99.590486259922642</v>
      </c>
      <c r="K15" s="126">
        <v>100.06535105268873</v>
      </c>
      <c r="L15" s="125">
        <v>92.323383464318781</v>
      </c>
      <c r="M15" s="126">
        <v>93.853913062171685</v>
      </c>
      <c r="N15" s="126">
        <v>96.696793380865202</v>
      </c>
      <c r="O15" s="126">
        <v>98.395043173102565</v>
      </c>
      <c r="P15" s="126">
        <v>100.5709540970725</v>
      </c>
      <c r="Q15" s="125">
        <v>96.759789924120298</v>
      </c>
      <c r="R15" s="126">
        <v>93.25157184351535</v>
      </c>
      <c r="S15" s="126">
        <v>94.353262093998623</v>
      </c>
      <c r="T15" s="126">
        <v>98.515582832841559</v>
      </c>
      <c r="U15" s="126">
        <v>100.47591863780305</v>
      </c>
      <c r="V15" s="125">
        <v>86.94268967596696</v>
      </c>
      <c r="W15" s="126">
        <v>93.680579584257529</v>
      </c>
      <c r="X15" s="126">
        <v>91.957077154776456</v>
      </c>
      <c r="Y15" s="126">
        <v>97.306136872568842</v>
      </c>
      <c r="Z15" s="126">
        <v>102.1159920485153</v>
      </c>
      <c r="AA15" s="125">
        <v>95.210372232906892</v>
      </c>
      <c r="AB15" s="126">
        <v>94.407527680576138</v>
      </c>
      <c r="AC15" s="126">
        <v>94.949663910644375</v>
      </c>
      <c r="AD15" s="126">
        <v>98.846427644630765</v>
      </c>
      <c r="AE15" s="126">
        <v>100.23295001277801</v>
      </c>
      <c r="AF15" s="125">
        <v>102.51749064760919</v>
      </c>
      <c r="AG15" s="126">
        <v>96.793489825872555</v>
      </c>
      <c r="AH15" s="126">
        <v>97.152447579106678</v>
      </c>
      <c r="AI15" s="126">
        <v>99.864537516482827</v>
      </c>
      <c r="AJ15" s="133">
        <v>100.83856456679665</v>
      </c>
    </row>
    <row r="16" spans="1:36">
      <c r="A16" s="28" t="s">
        <v>144</v>
      </c>
      <c r="B16" s="121">
        <v>100.59936834006164</v>
      </c>
      <c r="C16" s="122">
        <v>95.69646611500815</v>
      </c>
      <c r="D16" s="123">
        <v>91.717643435679733</v>
      </c>
      <c r="E16" s="122">
        <v>97.041722542715618</v>
      </c>
      <c r="F16" s="123">
        <v>98.685165763283038</v>
      </c>
      <c r="G16" s="124">
        <v>93.483353730105165</v>
      </c>
      <c r="H16" s="122">
        <v>95.021268867809511</v>
      </c>
      <c r="I16" s="122">
        <v>95.52379538745717</v>
      </c>
      <c r="J16" s="122">
        <v>99.943583884453417</v>
      </c>
      <c r="K16" s="122">
        <v>100.10073358942688</v>
      </c>
      <c r="L16" s="124">
        <v>95.31144972687828</v>
      </c>
      <c r="M16" s="122">
        <v>93.386115115380235</v>
      </c>
      <c r="N16" s="122">
        <v>96.873039441232592</v>
      </c>
      <c r="O16" s="122">
        <v>98.418795758198527</v>
      </c>
      <c r="P16" s="122">
        <v>100.74975214058641</v>
      </c>
      <c r="Q16" s="124">
        <v>97.552143424714288</v>
      </c>
      <c r="R16" s="122">
        <v>93.049885939964099</v>
      </c>
      <c r="S16" s="122">
        <v>94.318188114279707</v>
      </c>
      <c r="T16" s="122">
        <v>98.904250759789008</v>
      </c>
      <c r="U16" s="122">
        <v>101.63996708022201</v>
      </c>
      <c r="V16" s="124">
        <v>93.197096559232023</v>
      </c>
      <c r="W16" s="122">
        <v>93.800892940122921</v>
      </c>
      <c r="X16" s="122">
        <v>91.164566179558051</v>
      </c>
      <c r="Y16" s="122">
        <v>97.615703800907056</v>
      </c>
      <c r="Z16" s="122">
        <v>102.59494070024179</v>
      </c>
      <c r="AA16" s="124">
        <v>95.798184101949829</v>
      </c>
      <c r="AB16" s="122">
        <v>94.236180021446387</v>
      </c>
      <c r="AC16" s="122">
        <v>94.694098312845554</v>
      </c>
      <c r="AD16" s="122">
        <v>99.117421711762205</v>
      </c>
      <c r="AE16" s="122">
        <v>100.65641194772444</v>
      </c>
      <c r="AF16" s="124">
        <v>104.13245010461335</v>
      </c>
      <c r="AG16" s="122">
        <v>96.739031306219076</v>
      </c>
      <c r="AH16" s="122">
        <v>97.224573742508781</v>
      </c>
      <c r="AI16" s="122">
        <v>100.13042574912268</v>
      </c>
      <c r="AJ16" s="132">
        <v>101.04586578294234</v>
      </c>
    </row>
    <row r="17" spans="1:36">
      <c r="A17" s="28" t="s">
        <v>145</v>
      </c>
      <c r="B17" s="121">
        <v>105.72158021574613</v>
      </c>
      <c r="C17" s="122">
        <v>95.713249618440059</v>
      </c>
      <c r="D17" s="123">
        <v>89.868916560251193</v>
      </c>
      <c r="E17" s="122">
        <v>97.580820198463528</v>
      </c>
      <c r="F17" s="123">
        <v>99.026420766177736</v>
      </c>
      <c r="G17" s="124">
        <v>98.325287714323721</v>
      </c>
      <c r="H17" s="122">
        <v>94.963862819838681</v>
      </c>
      <c r="I17" s="122">
        <v>94.374334904081863</v>
      </c>
      <c r="J17" s="122">
        <v>100.11358225031475</v>
      </c>
      <c r="K17" s="122">
        <v>100.79257074103533</v>
      </c>
      <c r="L17" s="124">
        <v>96.075697868892945</v>
      </c>
      <c r="M17" s="122">
        <v>92.965041938911398</v>
      </c>
      <c r="N17" s="122">
        <v>96.340471578318684</v>
      </c>
      <c r="O17" s="122">
        <v>98.305793556168368</v>
      </c>
      <c r="P17" s="122">
        <v>102.33115947888463</v>
      </c>
      <c r="Q17" s="124">
        <v>98.613102597664096</v>
      </c>
      <c r="R17" s="122">
        <v>92.079313628679344</v>
      </c>
      <c r="S17" s="122">
        <v>93.393071234885213</v>
      </c>
      <c r="T17" s="122">
        <v>98.888276819816667</v>
      </c>
      <c r="U17" s="122">
        <v>102.16911817897922</v>
      </c>
      <c r="V17" s="124">
        <v>93.204297291310496</v>
      </c>
      <c r="W17" s="122">
        <v>93.916050600679128</v>
      </c>
      <c r="X17" s="122">
        <v>89.599196482596227</v>
      </c>
      <c r="Y17" s="122">
        <v>97.543448067105459</v>
      </c>
      <c r="Z17" s="122">
        <v>102.50813115121338</v>
      </c>
      <c r="AA17" s="124">
        <v>98.400443726719047</v>
      </c>
      <c r="AB17" s="122">
        <v>93.949067400274274</v>
      </c>
      <c r="AC17" s="122">
        <v>93.572627074478802</v>
      </c>
      <c r="AD17" s="122">
        <v>99.214154142560901</v>
      </c>
      <c r="AE17" s="122">
        <v>101.30554576247678</v>
      </c>
      <c r="AF17" s="124">
        <v>105.97465803827615</v>
      </c>
      <c r="AG17" s="122">
        <v>96.687589190214908</v>
      </c>
      <c r="AH17" s="122">
        <v>96.366617230722014</v>
      </c>
      <c r="AI17" s="122">
        <v>100.33038938283441</v>
      </c>
      <c r="AJ17" s="132">
        <v>101.78145959891118</v>
      </c>
    </row>
    <row r="18" spans="1:36">
      <c r="A18" s="28" t="s">
        <v>146</v>
      </c>
      <c r="B18" s="121">
        <v>105.45959406674315</v>
      </c>
      <c r="C18" s="122">
        <v>95.704214697735495</v>
      </c>
      <c r="D18" s="123">
        <v>88.396404403855939</v>
      </c>
      <c r="E18" s="122">
        <v>96.820283358581676</v>
      </c>
      <c r="F18" s="123">
        <v>99.085205711111882</v>
      </c>
      <c r="G18" s="124">
        <v>96.622532415133406</v>
      </c>
      <c r="H18" s="122">
        <v>94.782123393740264</v>
      </c>
      <c r="I18" s="122">
        <v>93.099299443849205</v>
      </c>
      <c r="J18" s="122">
        <v>100.39935006419583</v>
      </c>
      <c r="K18" s="122">
        <v>101.46534038087032</v>
      </c>
      <c r="L18" s="124">
        <v>91.801311865881047</v>
      </c>
      <c r="M18" s="122">
        <v>93.03951771863467</v>
      </c>
      <c r="N18" s="122">
        <v>96.991799470564743</v>
      </c>
      <c r="O18" s="122">
        <v>98.058534511075862</v>
      </c>
      <c r="P18" s="122">
        <v>102.33835317965148</v>
      </c>
      <c r="Q18" s="124">
        <v>98.347526328902191</v>
      </c>
      <c r="R18" s="122">
        <v>91.800213646034095</v>
      </c>
      <c r="S18" s="122">
        <v>92.469539715880913</v>
      </c>
      <c r="T18" s="122">
        <v>98.599503348052082</v>
      </c>
      <c r="U18" s="122">
        <v>102.69861983642805</v>
      </c>
      <c r="V18" s="124">
        <v>91.762959802132897</v>
      </c>
      <c r="W18" s="122">
        <v>93.74668723619935</v>
      </c>
      <c r="X18" s="122">
        <v>88.809852067643874</v>
      </c>
      <c r="Y18" s="122">
        <v>96.991431571525951</v>
      </c>
      <c r="Z18" s="122">
        <v>102.54001774208676</v>
      </c>
      <c r="AA18" s="124">
        <v>96.975704743686677</v>
      </c>
      <c r="AB18" s="122">
        <v>93.790095086729252</v>
      </c>
      <c r="AC18" s="122">
        <v>92.655513659951254</v>
      </c>
      <c r="AD18" s="122">
        <v>99.164779082215802</v>
      </c>
      <c r="AE18" s="122">
        <v>101.75208697330831</v>
      </c>
      <c r="AF18" s="124">
        <v>107.32753842012261</v>
      </c>
      <c r="AG18" s="122">
        <v>96.556555318233762</v>
      </c>
      <c r="AH18" s="122">
        <v>95.732688681609332</v>
      </c>
      <c r="AI18" s="122">
        <v>100.31565052609814</v>
      </c>
      <c r="AJ18" s="132">
        <v>101.95627740759438</v>
      </c>
    </row>
    <row r="19" spans="1:36">
      <c r="A19" s="44" t="s">
        <v>147</v>
      </c>
      <c r="B19" s="125">
        <v>100.76112128906234</v>
      </c>
      <c r="C19" s="126">
        <v>95.481491970154735</v>
      </c>
      <c r="D19" s="126">
        <v>86.214461726765691</v>
      </c>
      <c r="E19" s="126">
        <v>96.709848883149149</v>
      </c>
      <c r="F19" s="126">
        <v>99.394335454028536</v>
      </c>
      <c r="G19" s="125">
        <v>97.92306455503747</v>
      </c>
      <c r="H19" s="126">
        <v>95.089007631525618</v>
      </c>
      <c r="I19" s="126">
        <v>91.876749293233942</v>
      </c>
      <c r="J19" s="126">
        <v>100.34122530355776</v>
      </c>
      <c r="K19" s="126">
        <v>101.1002219228162</v>
      </c>
      <c r="L19" s="125">
        <v>95.497452512249197</v>
      </c>
      <c r="M19" s="126">
        <v>93.311900914504648</v>
      </c>
      <c r="N19" s="126">
        <v>95.752643615745441</v>
      </c>
      <c r="O19" s="126">
        <v>98.339349822331286</v>
      </c>
      <c r="P19" s="126">
        <v>102.17650786587964</v>
      </c>
      <c r="Q19" s="125">
        <v>101.4318104754867</v>
      </c>
      <c r="R19" s="126">
        <v>91.56471345737026</v>
      </c>
      <c r="S19" s="126">
        <v>91.136874475013258</v>
      </c>
      <c r="T19" s="126">
        <v>98.715278540322785</v>
      </c>
      <c r="U19" s="126">
        <v>102.84800935389735</v>
      </c>
      <c r="V19" s="125">
        <v>97.64745087549916</v>
      </c>
      <c r="W19" s="126">
        <v>92.703308577496529</v>
      </c>
      <c r="X19" s="126">
        <v>87.773902162958876</v>
      </c>
      <c r="Y19" s="126">
        <v>97.300127453304626</v>
      </c>
      <c r="Z19" s="126">
        <v>102.98925726170825</v>
      </c>
      <c r="AA19" s="125">
        <v>98.830542537739447</v>
      </c>
      <c r="AB19" s="126">
        <v>93.77718453860308</v>
      </c>
      <c r="AC19" s="126">
        <v>91.326637827940829</v>
      </c>
      <c r="AD19" s="126">
        <v>99.216054098165429</v>
      </c>
      <c r="AE19" s="126">
        <v>101.66757239640967</v>
      </c>
      <c r="AF19" s="125">
        <v>109.07933636922813</v>
      </c>
      <c r="AG19" s="126">
        <v>96.542392089937948</v>
      </c>
      <c r="AH19" s="126">
        <v>94.797091344796129</v>
      </c>
      <c r="AI19" s="126">
        <v>100.52352167910097</v>
      </c>
      <c r="AJ19" s="133">
        <v>101.98766179356944</v>
      </c>
    </row>
    <row r="20" spans="1:36">
      <c r="A20" s="28" t="s">
        <v>148</v>
      </c>
      <c r="B20" s="121">
        <v>96.686833409330191</v>
      </c>
      <c r="C20" s="122">
        <v>94.691413726514952</v>
      </c>
      <c r="D20" s="123">
        <v>84.648756414686147</v>
      </c>
      <c r="E20" s="122">
        <v>97.300415714033178</v>
      </c>
      <c r="F20" s="123">
        <v>100.27114904795293</v>
      </c>
      <c r="G20" s="124">
        <v>94.578980847662891</v>
      </c>
      <c r="H20" s="122">
        <v>94.661001760725199</v>
      </c>
      <c r="I20" s="122">
        <v>89.876624165583209</v>
      </c>
      <c r="J20" s="122">
        <v>100.14713325633484</v>
      </c>
      <c r="K20" s="122">
        <v>100.89651969724711</v>
      </c>
      <c r="L20" s="124">
        <v>92.214830660940976</v>
      </c>
      <c r="M20" s="122">
        <v>92.353197970220933</v>
      </c>
      <c r="N20" s="122">
        <v>94.587959401135635</v>
      </c>
      <c r="O20" s="122">
        <v>98.169372456737875</v>
      </c>
      <c r="P20" s="122">
        <v>101.93476326641246</v>
      </c>
      <c r="Q20" s="124">
        <v>98.634297331095183</v>
      </c>
      <c r="R20" s="122">
        <v>91.476994411940453</v>
      </c>
      <c r="S20" s="122">
        <v>89.548071595481147</v>
      </c>
      <c r="T20" s="122">
        <v>98.704903718898407</v>
      </c>
      <c r="U20" s="122">
        <v>102.81634799739889</v>
      </c>
      <c r="V20" s="124">
        <v>87.435718649157351</v>
      </c>
      <c r="W20" s="122">
        <v>91.97288312426106</v>
      </c>
      <c r="X20" s="122">
        <v>85.978461240944597</v>
      </c>
      <c r="Y20" s="122">
        <v>97.941747017997088</v>
      </c>
      <c r="Z20" s="122">
        <v>102.3543740498481</v>
      </c>
      <c r="AA20" s="124">
        <v>94.204325920724301</v>
      </c>
      <c r="AB20" s="122">
        <v>93.29607120160172</v>
      </c>
      <c r="AC20" s="122">
        <v>89.579294644974098</v>
      </c>
      <c r="AD20" s="122">
        <v>99.189838114461423</v>
      </c>
      <c r="AE20" s="122">
        <v>101.5486734977999</v>
      </c>
      <c r="AF20" s="124">
        <v>108.14488856513927</v>
      </c>
      <c r="AG20" s="122">
        <v>96.051326817740403</v>
      </c>
      <c r="AH20" s="122">
        <v>93.524149189634471</v>
      </c>
      <c r="AI20" s="122">
        <v>100.48820703123107</v>
      </c>
      <c r="AJ20" s="132">
        <v>102.12333901541733</v>
      </c>
    </row>
    <row r="21" spans="1:36">
      <c r="A21" s="28" t="s">
        <v>149</v>
      </c>
      <c r="B21" s="121">
        <v>105.80253289730575</v>
      </c>
      <c r="C21" s="122">
        <v>94.601641609650457</v>
      </c>
      <c r="D21" s="123">
        <v>84.337171045162123</v>
      </c>
      <c r="E21" s="122">
        <v>96.874701898521892</v>
      </c>
      <c r="F21" s="123">
        <v>100.23013820123423</v>
      </c>
      <c r="G21" s="124">
        <v>91.9013461696414</v>
      </c>
      <c r="H21" s="122">
        <v>94.212997815368155</v>
      </c>
      <c r="I21" s="122">
        <v>88.25130316005307</v>
      </c>
      <c r="J21" s="122">
        <v>100.65852487857035</v>
      </c>
      <c r="K21" s="122">
        <v>101.54979996124351</v>
      </c>
      <c r="L21" s="124">
        <v>93.29428077515297</v>
      </c>
      <c r="M21" s="122">
        <v>91.989462492803739</v>
      </c>
      <c r="N21" s="122">
        <v>92.901150486027746</v>
      </c>
      <c r="O21" s="122">
        <v>98.338999222049424</v>
      </c>
      <c r="P21" s="122">
        <v>102.12430867590166</v>
      </c>
      <c r="Q21" s="124">
        <v>98.994285400228222</v>
      </c>
      <c r="R21" s="122">
        <v>91.128103151617296</v>
      </c>
      <c r="S21" s="122">
        <v>88.649607965136653</v>
      </c>
      <c r="T21" s="122">
        <v>99.309109862979298</v>
      </c>
      <c r="U21" s="122">
        <v>103.27846881627126</v>
      </c>
      <c r="V21" s="124">
        <v>94.939303801536937</v>
      </c>
      <c r="W21" s="122">
        <v>90.994621313208384</v>
      </c>
      <c r="X21" s="122">
        <v>84.200840172128679</v>
      </c>
      <c r="Y21" s="122">
        <v>97.50824335212431</v>
      </c>
      <c r="Z21" s="122">
        <v>102.91419533522553</v>
      </c>
      <c r="AA21" s="124">
        <v>96.625144682438119</v>
      </c>
      <c r="AB21" s="122">
        <v>92.847762178417739</v>
      </c>
      <c r="AC21" s="122">
        <v>88.21155181579897</v>
      </c>
      <c r="AD21" s="122">
        <v>99.532347500031619</v>
      </c>
      <c r="AE21" s="122">
        <v>102.03556090170937</v>
      </c>
      <c r="AF21" s="124">
        <v>106.55665924435658</v>
      </c>
      <c r="AG21" s="122">
        <v>95.860316076026479</v>
      </c>
      <c r="AH21" s="122">
        <v>92.543625656895017</v>
      </c>
      <c r="AI21" s="122">
        <v>100.74196931517821</v>
      </c>
      <c r="AJ21" s="132">
        <v>102.39441756408458</v>
      </c>
    </row>
    <row r="22" spans="1:36">
      <c r="A22" s="28" t="s">
        <v>150</v>
      </c>
      <c r="B22" s="121">
        <v>103.45267551052481</v>
      </c>
      <c r="C22" s="122">
        <v>94.599681523866508</v>
      </c>
      <c r="D22" s="123">
        <v>82.613162006821327</v>
      </c>
      <c r="E22" s="122">
        <v>96.74804727738497</v>
      </c>
      <c r="F22" s="123">
        <v>100.23915954225649</v>
      </c>
      <c r="G22" s="124">
        <v>92.988275257019453</v>
      </c>
      <c r="H22" s="122">
        <v>94.422199989537134</v>
      </c>
      <c r="I22" s="122">
        <v>86.90364571705436</v>
      </c>
      <c r="J22" s="122">
        <v>100.84227813665603</v>
      </c>
      <c r="K22" s="122">
        <v>101.35779078165808</v>
      </c>
      <c r="L22" s="124">
        <v>92.896850805873626</v>
      </c>
      <c r="M22" s="122">
        <v>91.880459103046235</v>
      </c>
      <c r="N22" s="122">
        <v>90.14251639353013</v>
      </c>
      <c r="O22" s="122">
        <v>98.914364693159655</v>
      </c>
      <c r="P22" s="122">
        <v>102.08583241863862</v>
      </c>
      <c r="Q22" s="124">
        <v>102.27219462105795</v>
      </c>
      <c r="R22" s="122">
        <v>90.361963222425516</v>
      </c>
      <c r="S22" s="122">
        <v>87.715887045573254</v>
      </c>
      <c r="T22" s="122">
        <v>99.808923975446888</v>
      </c>
      <c r="U22" s="122">
        <v>103.63747071062707</v>
      </c>
      <c r="V22" s="124">
        <v>94.638241644543626</v>
      </c>
      <c r="W22" s="122">
        <v>90.46968179088762</v>
      </c>
      <c r="X22" s="122">
        <v>83.314420145876142</v>
      </c>
      <c r="Y22" s="122">
        <v>97.313373667007895</v>
      </c>
      <c r="Z22" s="122">
        <v>102.48637811381781</v>
      </c>
      <c r="AA22" s="124">
        <v>97.171463749788757</v>
      </c>
      <c r="AB22" s="122">
        <v>92.689805204629423</v>
      </c>
      <c r="AC22" s="122">
        <v>86.809953544665859</v>
      </c>
      <c r="AD22" s="122">
        <v>99.775242599162468</v>
      </c>
      <c r="AE22" s="122">
        <v>101.98120563023274</v>
      </c>
      <c r="AF22" s="124">
        <v>107.16083781143746</v>
      </c>
      <c r="AG22" s="122">
        <v>95.646157258537514</v>
      </c>
      <c r="AH22" s="122">
        <v>91.390144046817795</v>
      </c>
      <c r="AI22" s="122">
        <v>100.87951178560211</v>
      </c>
      <c r="AJ22" s="132">
        <v>102.32893607070805</v>
      </c>
    </row>
    <row r="23" spans="1:36">
      <c r="A23" s="44" t="s">
        <v>151</v>
      </c>
      <c r="B23" s="125">
        <v>111.53980595678254</v>
      </c>
      <c r="C23" s="126">
        <v>94.131500129705231</v>
      </c>
      <c r="D23" s="126">
        <v>82.889084704333555</v>
      </c>
      <c r="E23" s="126">
        <v>97.270829712518037</v>
      </c>
      <c r="F23" s="126">
        <v>100.45652123515652</v>
      </c>
      <c r="G23" s="125">
        <v>94.574510333614199</v>
      </c>
      <c r="H23" s="126">
        <v>93.516825186415105</v>
      </c>
      <c r="I23" s="126">
        <v>87.218085336013303</v>
      </c>
      <c r="J23" s="126">
        <v>101.19970888802072</v>
      </c>
      <c r="K23" s="126">
        <v>101.52017223930194</v>
      </c>
      <c r="L23" s="125">
        <v>95.965221386484245</v>
      </c>
      <c r="M23" s="126">
        <v>91.666958282546432</v>
      </c>
      <c r="N23" s="126">
        <v>89.886083095173717</v>
      </c>
      <c r="O23" s="126">
        <v>98.996600099885569</v>
      </c>
      <c r="P23" s="126">
        <v>102.1233688412857</v>
      </c>
      <c r="Q23" s="125">
        <v>103.17773708233501</v>
      </c>
      <c r="R23" s="126">
        <v>90.717946154762359</v>
      </c>
      <c r="S23" s="126">
        <v>86.901212070479687</v>
      </c>
      <c r="T23" s="126">
        <v>99.690651419797547</v>
      </c>
      <c r="U23" s="126">
        <v>103.03979649202384</v>
      </c>
      <c r="V23" s="125">
        <v>94.623800956268155</v>
      </c>
      <c r="W23" s="126">
        <v>89.869314398843812</v>
      </c>
      <c r="X23" s="126">
        <v>82.778919194188489</v>
      </c>
      <c r="Y23" s="126">
        <v>97.968660444877074</v>
      </c>
      <c r="Z23" s="126">
        <v>103.06696094429242</v>
      </c>
      <c r="AA23" s="125">
        <v>99.597285182278483</v>
      </c>
      <c r="AB23" s="126">
        <v>92.230619781715077</v>
      </c>
      <c r="AC23" s="126">
        <v>86.717849386757337</v>
      </c>
      <c r="AD23" s="126">
        <v>100.03598053959489</v>
      </c>
      <c r="AE23" s="126">
        <v>102.00247417875674</v>
      </c>
      <c r="AF23" s="125">
        <v>109.33962173811449</v>
      </c>
      <c r="AG23" s="126">
        <v>95.614950225683216</v>
      </c>
      <c r="AH23" s="126">
        <v>91.030508473427986</v>
      </c>
      <c r="AI23" s="126">
        <v>101.21880788099766</v>
      </c>
      <c r="AJ23" s="133">
        <v>102.55414680521859</v>
      </c>
    </row>
    <row r="24" spans="1:36">
      <c r="A24" s="28" t="s">
        <v>152</v>
      </c>
      <c r="B24" s="121">
        <v>107.53750812317276</v>
      </c>
      <c r="C24" s="122">
        <v>94.023491515048136</v>
      </c>
      <c r="D24" s="123">
        <v>80.638146548945286</v>
      </c>
      <c r="E24" s="122">
        <v>97.096072602753651</v>
      </c>
      <c r="F24" s="123">
        <v>100.45445637144708</v>
      </c>
      <c r="G24" s="124">
        <v>93.293731812719983</v>
      </c>
      <c r="H24" s="122">
        <v>93.166868175124549</v>
      </c>
      <c r="I24" s="122">
        <v>87.389052472422051</v>
      </c>
      <c r="J24" s="122">
        <v>101.70573899164133</v>
      </c>
      <c r="K24" s="122">
        <v>101.54292058793735</v>
      </c>
      <c r="L24" s="124">
        <v>93.738795335750055</v>
      </c>
      <c r="M24" s="122">
        <v>91.750838882141522</v>
      </c>
      <c r="N24" s="122">
        <v>89.247445607938531</v>
      </c>
      <c r="O24" s="122">
        <v>99.445026332691072</v>
      </c>
      <c r="P24" s="122">
        <v>101.83243966813471</v>
      </c>
      <c r="Q24" s="124">
        <v>103.61135215997854</v>
      </c>
      <c r="R24" s="122">
        <v>91.185596696544351</v>
      </c>
      <c r="S24" s="122">
        <v>87.33863077845416</v>
      </c>
      <c r="T24" s="122">
        <v>100.36714401454134</v>
      </c>
      <c r="U24" s="122">
        <v>103.5603851019217</v>
      </c>
      <c r="V24" s="124">
        <v>92.527164365831453</v>
      </c>
      <c r="W24" s="122">
        <v>89.765181183392926</v>
      </c>
      <c r="X24" s="122">
        <v>82.899182217228827</v>
      </c>
      <c r="Y24" s="122">
        <v>98.307311724762101</v>
      </c>
      <c r="Z24" s="122">
        <v>102.49901614229478</v>
      </c>
      <c r="AA24" s="124">
        <v>97.961139333248511</v>
      </c>
      <c r="AB24" s="122">
        <v>92.174019923941714</v>
      </c>
      <c r="AC24" s="122">
        <v>86.664094479921019</v>
      </c>
      <c r="AD24" s="122">
        <v>100.50772299113358</v>
      </c>
      <c r="AE24" s="122">
        <v>102.04236937545339</v>
      </c>
      <c r="AF24" s="124">
        <v>108.37314873902484</v>
      </c>
      <c r="AG24" s="122">
        <v>95.599604419476591</v>
      </c>
      <c r="AH24" s="122">
        <v>90.569407688339794</v>
      </c>
      <c r="AI24" s="122">
        <v>101.52811734950171</v>
      </c>
      <c r="AJ24" s="132">
        <v>102.5228898302704</v>
      </c>
    </row>
    <row r="25" spans="1:36">
      <c r="A25" s="28" t="s">
        <v>153</v>
      </c>
      <c r="B25" s="121">
        <v>106.21729021644866</v>
      </c>
      <c r="C25" s="122">
        <v>94.427480243165661</v>
      </c>
      <c r="D25" s="123">
        <v>80.695074732288205</v>
      </c>
      <c r="E25" s="122">
        <v>97.269514312959373</v>
      </c>
      <c r="F25" s="123">
        <v>100.01488496444557</v>
      </c>
      <c r="G25" s="124">
        <v>95.194187737597801</v>
      </c>
      <c r="H25" s="122">
        <v>93.258756957820154</v>
      </c>
      <c r="I25" s="122">
        <v>87.009038217734783</v>
      </c>
      <c r="J25" s="122">
        <v>101.98577045826428</v>
      </c>
      <c r="K25" s="122">
        <v>101.77879246171308</v>
      </c>
      <c r="L25" s="124">
        <v>92.964618567778416</v>
      </c>
      <c r="M25" s="122">
        <v>91.857064729697086</v>
      </c>
      <c r="N25" s="122">
        <v>88.101517146551913</v>
      </c>
      <c r="O25" s="122">
        <v>99.367350880222773</v>
      </c>
      <c r="P25" s="122">
        <v>101.67455163097705</v>
      </c>
      <c r="Q25" s="124">
        <v>102.12371215131715</v>
      </c>
      <c r="R25" s="122">
        <v>91.142356447840257</v>
      </c>
      <c r="S25" s="122">
        <v>87.419580043824553</v>
      </c>
      <c r="T25" s="122">
        <v>100.29813686355386</v>
      </c>
      <c r="U25" s="122">
        <v>103.31431201641867</v>
      </c>
      <c r="V25" s="124">
        <v>91.796388452576565</v>
      </c>
      <c r="W25" s="122">
        <v>90.100194201471595</v>
      </c>
      <c r="X25" s="122">
        <v>82.475974459839335</v>
      </c>
      <c r="Y25" s="122">
        <v>98.493942959021979</v>
      </c>
      <c r="Z25" s="122">
        <v>102.84356128861944</v>
      </c>
      <c r="AA25" s="124">
        <v>97.715702949999539</v>
      </c>
      <c r="AB25" s="122">
        <v>92.291540760952472</v>
      </c>
      <c r="AC25" s="122">
        <v>86.32476438222254</v>
      </c>
      <c r="AD25" s="122">
        <v>100.65427315191529</v>
      </c>
      <c r="AE25" s="122">
        <v>102.07475268589971</v>
      </c>
      <c r="AF25" s="124">
        <v>108.22592016977222</v>
      </c>
      <c r="AG25" s="122">
        <v>95.521992768905022</v>
      </c>
      <c r="AH25" s="122">
        <v>90.704664524331719</v>
      </c>
      <c r="AI25" s="122">
        <v>101.7968160236685</v>
      </c>
      <c r="AJ25" s="132">
        <v>102.59238464644223</v>
      </c>
    </row>
    <row r="26" spans="1:36">
      <c r="A26" s="28" t="s">
        <v>154</v>
      </c>
      <c r="B26" s="121">
        <v>103.49081271018639</v>
      </c>
      <c r="C26" s="122">
        <v>95.079697419097243</v>
      </c>
      <c r="D26" s="123">
        <v>79.697926173494665</v>
      </c>
      <c r="E26" s="122">
        <v>97.356439334278704</v>
      </c>
      <c r="F26" s="123">
        <v>99.982990534573119</v>
      </c>
      <c r="G26" s="124">
        <v>95.469374507673962</v>
      </c>
      <c r="H26" s="122">
        <v>93.178397118145014</v>
      </c>
      <c r="I26" s="122">
        <v>86.458561689466364</v>
      </c>
      <c r="J26" s="122">
        <v>102.59114871790929</v>
      </c>
      <c r="K26" s="122">
        <v>102.29336523640289</v>
      </c>
      <c r="L26" s="124">
        <v>93.086313770115964</v>
      </c>
      <c r="M26" s="122">
        <v>90.880260496115341</v>
      </c>
      <c r="N26" s="122">
        <v>87.576426412725255</v>
      </c>
      <c r="O26" s="122">
        <v>99.854102146245566</v>
      </c>
      <c r="P26" s="122">
        <v>101.18210779449927</v>
      </c>
      <c r="Q26" s="124">
        <v>100.5060898269866</v>
      </c>
      <c r="R26" s="122">
        <v>90.751145445640887</v>
      </c>
      <c r="S26" s="122">
        <v>86.695164356599136</v>
      </c>
      <c r="T26" s="122">
        <v>100.73330122067721</v>
      </c>
      <c r="U26" s="122">
        <v>103.58536183674119</v>
      </c>
      <c r="V26" s="124">
        <v>92.547987652130232</v>
      </c>
      <c r="W26" s="122">
        <v>90.404349304180798</v>
      </c>
      <c r="X26" s="122">
        <v>82.098544061470463</v>
      </c>
      <c r="Y26" s="122">
        <v>98.112043786724655</v>
      </c>
      <c r="Z26" s="122">
        <v>100.04221097677957</v>
      </c>
      <c r="AA26" s="124">
        <v>97.118073809269717</v>
      </c>
      <c r="AB26" s="122">
        <v>92.118588495232117</v>
      </c>
      <c r="AC26" s="122">
        <v>85.704200123313697</v>
      </c>
      <c r="AD26" s="122">
        <v>101.08212214137878</v>
      </c>
      <c r="AE26" s="122">
        <v>102.03865859996625</v>
      </c>
      <c r="AF26" s="124">
        <v>108.61581829562601</v>
      </c>
      <c r="AG26" s="122">
        <v>95.269034311200414</v>
      </c>
      <c r="AH26" s="122">
        <v>90.206685489763345</v>
      </c>
      <c r="AI26" s="122">
        <v>102.3059758246301</v>
      </c>
      <c r="AJ26" s="132">
        <v>102.70648797373379</v>
      </c>
    </row>
    <row r="27" spans="1:36">
      <c r="A27" s="44" t="s">
        <v>155</v>
      </c>
      <c r="B27" s="125">
        <v>113.90741901080794</v>
      </c>
      <c r="C27" s="126">
        <v>94.871822210798555</v>
      </c>
      <c r="D27" s="126">
        <v>78.86323357344564</v>
      </c>
      <c r="E27" s="126">
        <v>97.529329887004394</v>
      </c>
      <c r="F27" s="126">
        <v>99.756947401795742</v>
      </c>
      <c r="G27" s="125">
        <v>94.465493236915975</v>
      </c>
      <c r="H27" s="126">
        <v>92.70393716584384</v>
      </c>
      <c r="I27" s="126">
        <v>85.857764449106426</v>
      </c>
      <c r="J27" s="126">
        <v>103.44264067260664</v>
      </c>
      <c r="K27" s="126">
        <v>102.11553139459167</v>
      </c>
      <c r="L27" s="125">
        <v>88.129452000731618</v>
      </c>
      <c r="M27" s="126">
        <v>89.445388604051118</v>
      </c>
      <c r="N27" s="126">
        <v>87.128769247681603</v>
      </c>
      <c r="O27" s="126">
        <v>100.34516765659376</v>
      </c>
      <c r="P27" s="126">
        <v>100.59981763833407</v>
      </c>
      <c r="Q27" s="125">
        <v>97.194559484567591</v>
      </c>
      <c r="R27" s="126">
        <v>89.904604519178022</v>
      </c>
      <c r="S27" s="126">
        <v>87.290030894711947</v>
      </c>
      <c r="T27" s="126">
        <v>101.52613525364032</v>
      </c>
      <c r="U27" s="126">
        <v>103.90919738521767</v>
      </c>
      <c r="V27" s="125">
        <v>91.649846239793092</v>
      </c>
      <c r="W27" s="126">
        <v>91.094439025931024</v>
      </c>
      <c r="X27" s="126">
        <v>83.137862115562029</v>
      </c>
      <c r="Y27" s="126">
        <v>98.501710109191748</v>
      </c>
      <c r="Z27" s="126">
        <v>100.66356130963734</v>
      </c>
      <c r="AA27" s="125">
        <v>97.037811030134009</v>
      </c>
      <c r="AB27" s="126">
        <v>91.583778701950393</v>
      </c>
      <c r="AC27" s="126">
        <v>85.527708898165415</v>
      </c>
      <c r="AD27" s="126">
        <v>101.78536293337032</v>
      </c>
      <c r="AE27" s="126">
        <v>102.00324885825549</v>
      </c>
      <c r="AF27" s="125">
        <v>109.83949585723384</v>
      </c>
      <c r="AG27" s="126">
        <v>95.133900825162868</v>
      </c>
      <c r="AH27" s="126">
        <v>90.458885390644667</v>
      </c>
      <c r="AI27" s="126">
        <v>102.65376226407174</v>
      </c>
      <c r="AJ27" s="133">
        <v>102.84636914262298</v>
      </c>
    </row>
    <row r="28" spans="1:36">
      <c r="A28" s="28" t="s">
        <v>156</v>
      </c>
      <c r="B28" s="121">
        <v>133.98674569002645</v>
      </c>
      <c r="C28" s="122">
        <v>94.672082276006947</v>
      </c>
      <c r="D28" s="123">
        <v>79.211514517323096</v>
      </c>
      <c r="E28" s="122">
        <v>97.26203549969911</v>
      </c>
      <c r="F28" s="123">
        <v>99.770199981823666</v>
      </c>
      <c r="G28" s="124">
        <v>94.857548403479655</v>
      </c>
      <c r="H28" s="122">
        <v>92.687241024529143</v>
      </c>
      <c r="I28" s="122">
        <v>85.659285148480919</v>
      </c>
      <c r="J28" s="122">
        <v>104.15097893571068</v>
      </c>
      <c r="K28" s="122">
        <v>102.03118866106497</v>
      </c>
      <c r="L28" s="124">
        <v>88.271093416313747</v>
      </c>
      <c r="M28" s="122">
        <v>89.263240435368743</v>
      </c>
      <c r="N28" s="122">
        <v>86.623634661530829</v>
      </c>
      <c r="O28" s="122">
        <v>100.14885431787756</v>
      </c>
      <c r="P28" s="122">
        <v>100.33184953609637</v>
      </c>
      <c r="Q28" s="124">
        <v>95.270917377365834</v>
      </c>
      <c r="R28" s="122">
        <v>90.090832825547992</v>
      </c>
      <c r="S28" s="122">
        <v>88.293891963283855</v>
      </c>
      <c r="T28" s="122">
        <v>101.73428153806961</v>
      </c>
      <c r="U28" s="122">
        <v>104.20772139081198</v>
      </c>
      <c r="V28" s="124">
        <v>90.770304355099256</v>
      </c>
      <c r="W28" s="122">
        <v>90.99624998011214</v>
      </c>
      <c r="X28" s="122">
        <v>84.204687796456568</v>
      </c>
      <c r="Y28" s="122">
        <v>99.244105729792139</v>
      </c>
      <c r="Z28" s="122">
        <v>101.78956366696221</v>
      </c>
      <c r="AA28" s="124">
        <v>99.974039981365266</v>
      </c>
      <c r="AB28" s="122">
        <v>91.570414797391749</v>
      </c>
      <c r="AC28" s="122">
        <v>85.753259503414498</v>
      </c>
      <c r="AD28" s="122">
        <v>102.20421713752894</v>
      </c>
      <c r="AE28" s="122">
        <v>102.11472239842003</v>
      </c>
      <c r="AF28" s="124">
        <v>113.64185283051273</v>
      </c>
      <c r="AG28" s="122">
        <v>95.203179914991708</v>
      </c>
      <c r="AH28" s="122">
        <v>90.930861112625323</v>
      </c>
      <c r="AI28" s="122">
        <v>103.03822180089894</v>
      </c>
      <c r="AJ28" s="132">
        <v>103.08269936808313</v>
      </c>
    </row>
    <row r="29" spans="1:36">
      <c r="A29" s="28" t="s">
        <v>157</v>
      </c>
      <c r="B29" s="121">
        <v>103.94878971849002</v>
      </c>
      <c r="C29" s="122">
        <v>93.524545623003817</v>
      </c>
      <c r="D29" s="123">
        <v>78.336969589843591</v>
      </c>
      <c r="E29" s="122">
        <v>97.36566334152333</v>
      </c>
      <c r="F29" s="123">
        <v>99.681347760970596</v>
      </c>
      <c r="G29" s="124">
        <v>98.923868844097427</v>
      </c>
      <c r="H29" s="122">
        <v>92.788569843663424</v>
      </c>
      <c r="I29" s="122">
        <v>85.373543512603135</v>
      </c>
      <c r="J29" s="122">
        <v>104.73947078404358</v>
      </c>
      <c r="K29" s="122">
        <v>102.0124625144315</v>
      </c>
      <c r="L29" s="124">
        <v>92.75255903871566</v>
      </c>
      <c r="M29" s="122">
        <v>89.231433919774688</v>
      </c>
      <c r="N29" s="122">
        <v>87.762415595601624</v>
      </c>
      <c r="O29" s="122">
        <v>100.56047033552562</v>
      </c>
      <c r="P29" s="122">
        <v>100.21238977874765</v>
      </c>
      <c r="Q29" s="124">
        <v>99.028280071604684</v>
      </c>
      <c r="R29" s="122">
        <v>89.637686295569395</v>
      </c>
      <c r="S29" s="122">
        <v>87.649155564657249</v>
      </c>
      <c r="T29" s="122">
        <v>102.29779951421263</v>
      </c>
      <c r="U29" s="122">
        <v>104.46706744811056</v>
      </c>
      <c r="V29" s="124">
        <v>91.494625678889335</v>
      </c>
      <c r="W29" s="122">
        <v>90.215376309193999</v>
      </c>
      <c r="X29" s="122">
        <v>84.638975424154594</v>
      </c>
      <c r="Y29" s="122">
        <v>99.050961359565932</v>
      </c>
      <c r="Z29" s="122">
        <v>102.12770463199259</v>
      </c>
      <c r="AA29" s="124">
        <v>97.601945541664733</v>
      </c>
      <c r="AB29" s="122">
        <v>91.337205446274169</v>
      </c>
      <c r="AC29" s="122">
        <v>85.558921781723868</v>
      </c>
      <c r="AD29" s="122">
        <v>102.65534764262452</v>
      </c>
      <c r="AE29" s="122">
        <v>102.17734189551587</v>
      </c>
      <c r="AF29" s="124">
        <v>108.4345968417843</v>
      </c>
      <c r="AG29" s="122">
        <v>95.210146696718567</v>
      </c>
      <c r="AH29" s="122">
        <v>90.996529305085247</v>
      </c>
      <c r="AI29" s="122">
        <v>103.23268166444934</v>
      </c>
      <c r="AJ29" s="132">
        <v>103.08320760321467</v>
      </c>
    </row>
    <row r="30" spans="1:36">
      <c r="A30" s="28" t="s">
        <v>158</v>
      </c>
      <c r="B30" s="121">
        <v>106.45978576836836</v>
      </c>
      <c r="C30" s="122">
        <v>93.207818989070518</v>
      </c>
      <c r="D30" s="123">
        <v>78.713639026852576</v>
      </c>
      <c r="E30" s="122">
        <v>96.908647944388107</v>
      </c>
      <c r="F30" s="123">
        <v>99.974273735748355</v>
      </c>
      <c r="G30" s="124">
        <v>100.04108039482828</v>
      </c>
      <c r="H30" s="122">
        <v>91.760969439512948</v>
      </c>
      <c r="I30" s="122">
        <v>84.6653291486043</v>
      </c>
      <c r="J30" s="122">
        <v>105.33281120211338</v>
      </c>
      <c r="K30" s="122">
        <v>102.28350949042829</v>
      </c>
      <c r="L30" s="124">
        <v>93.585759109676758</v>
      </c>
      <c r="M30" s="122">
        <v>90.09881005080031</v>
      </c>
      <c r="N30" s="122">
        <v>87.717272978275957</v>
      </c>
      <c r="O30" s="122">
        <v>101.58380855051344</v>
      </c>
      <c r="P30" s="122">
        <v>99.916039158758437</v>
      </c>
      <c r="Q30" s="124">
        <v>102.15416505279569</v>
      </c>
      <c r="R30" s="122">
        <v>89.284029589182069</v>
      </c>
      <c r="S30" s="122">
        <v>89.047824342638521</v>
      </c>
      <c r="T30" s="122">
        <v>101.93855406055062</v>
      </c>
      <c r="U30" s="122">
        <v>104.63399572462816</v>
      </c>
      <c r="V30" s="124">
        <v>99.595740709630988</v>
      </c>
      <c r="W30" s="122">
        <v>90.245318076311221</v>
      </c>
      <c r="X30" s="122">
        <v>85.249873492901301</v>
      </c>
      <c r="Y30" s="122">
        <v>98.412284497023933</v>
      </c>
      <c r="Z30" s="122">
        <v>102.66923664619078</v>
      </c>
      <c r="AA30" s="124">
        <v>100.69383678590009</v>
      </c>
      <c r="AB30" s="122">
        <v>90.912093953519346</v>
      </c>
      <c r="AC30" s="122">
        <v>85.675854780178256</v>
      </c>
      <c r="AD30" s="122">
        <v>102.92351079956883</v>
      </c>
      <c r="AE30" s="122">
        <v>102.38806783383811</v>
      </c>
      <c r="AF30" s="124">
        <v>113.48695653290778</v>
      </c>
      <c r="AG30" s="122">
        <v>95.293088599961649</v>
      </c>
      <c r="AH30" s="122">
        <v>91.925136559627717</v>
      </c>
      <c r="AI30" s="122">
        <v>103.80488426687356</v>
      </c>
      <c r="AJ30" s="132">
        <v>103.32681874220712</v>
      </c>
    </row>
    <row r="31" spans="1:36">
      <c r="A31" s="44" t="s">
        <v>159</v>
      </c>
      <c r="B31" s="125">
        <v>105.50816753122095</v>
      </c>
      <c r="C31" s="126">
        <v>92.732278434279806</v>
      </c>
      <c r="D31" s="126">
        <v>77.946308937069048</v>
      </c>
      <c r="E31" s="126">
        <v>97.713133212053094</v>
      </c>
      <c r="F31" s="126">
        <v>100.0768635728881</v>
      </c>
      <c r="G31" s="125">
        <v>99.089447036107131</v>
      </c>
      <c r="H31" s="126">
        <v>91.628166586188158</v>
      </c>
      <c r="I31" s="126">
        <v>85.41491370400108</v>
      </c>
      <c r="J31" s="126">
        <v>105.98417147057309</v>
      </c>
      <c r="K31" s="126">
        <v>102.4767128664714</v>
      </c>
      <c r="L31" s="125">
        <v>90.073384436129416</v>
      </c>
      <c r="M31" s="126">
        <v>89.896935758258195</v>
      </c>
      <c r="N31" s="126">
        <v>88.36550992931096</v>
      </c>
      <c r="O31" s="126">
        <v>101.39073790071885</v>
      </c>
      <c r="P31" s="126">
        <v>100.39925167397638</v>
      </c>
      <c r="Q31" s="125">
        <v>100.48224413365401</v>
      </c>
      <c r="R31" s="126">
        <v>89.621811416316959</v>
      </c>
      <c r="S31" s="126">
        <v>89.911766186785997</v>
      </c>
      <c r="T31" s="126">
        <v>102.7297425515715</v>
      </c>
      <c r="U31" s="126">
        <v>105.04204398632496</v>
      </c>
      <c r="V31" s="125">
        <v>92.266208377862313</v>
      </c>
      <c r="W31" s="126">
        <v>91.26542168018176</v>
      </c>
      <c r="X31" s="126">
        <v>86.118803677990385</v>
      </c>
      <c r="Y31" s="126">
        <v>99.289582260250725</v>
      </c>
      <c r="Z31" s="126">
        <v>102.77433486707106</v>
      </c>
      <c r="AA31" s="125">
        <v>98.042780606357155</v>
      </c>
      <c r="AB31" s="126">
        <v>90.982571035629462</v>
      </c>
      <c r="AC31" s="126">
        <v>86.315658993874337</v>
      </c>
      <c r="AD31" s="126">
        <v>103.52599439495877</v>
      </c>
      <c r="AE31" s="126">
        <v>102.64781012857978</v>
      </c>
      <c r="AF31" s="125">
        <v>112.8224560249208</v>
      </c>
      <c r="AG31" s="126">
        <v>95.763994132596721</v>
      </c>
      <c r="AH31" s="126">
        <v>92.557485036223255</v>
      </c>
      <c r="AI31" s="126">
        <v>104.48461218685414</v>
      </c>
      <c r="AJ31" s="133">
        <v>103.42750309353914</v>
      </c>
    </row>
    <row r="32" spans="1:36">
      <c r="A32" s="28" t="s">
        <v>160</v>
      </c>
      <c r="B32" s="121">
        <v>112.18622019406857</v>
      </c>
      <c r="C32" s="122">
        <v>92.94523656176932</v>
      </c>
      <c r="D32" s="123">
        <v>77.293862201912418</v>
      </c>
      <c r="E32" s="122">
        <v>97.569837905584407</v>
      </c>
      <c r="F32" s="123">
        <v>99.409342962979494</v>
      </c>
      <c r="G32" s="124">
        <v>97.434446283840174</v>
      </c>
      <c r="H32" s="122">
        <v>91.133004127427924</v>
      </c>
      <c r="I32" s="122">
        <v>85.786086449124838</v>
      </c>
      <c r="J32" s="122">
        <v>106.71285131667665</v>
      </c>
      <c r="K32" s="122">
        <v>102.08334900213237</v>
      </c>
      <c r="L32" s="124">
        <v>90.255013741767485</v>
      </c>
      <c r="M32" s="122">
        <v>90.214455122557482</v>
      </c>
      <c r="N32" s="122">
        <v>88.160554547289067</v>
      </c>
      <c r="O32" s="122">
        <v>101.76357797708097</v>
      </c>
      <c r="P32" s="122">
        <v>100.01395635674169</v>
      </c>
      <c r="Q32" s="124">
        <v>100.78695036864669</v>
      </c>
      <c r="R32" s="122">
        <v>89.689987856487164</v>
      </c>
      <c r="S32" s="122">
        <v>90.244084197902225</v>
      </c>
      <c r="T32" s="122">
        <v>102.96246560084703</v>
      </c>
      <c r="U32" s="122">
        <v>104.13576227608078</v>
      </c>
      <c r="V32" s="124">
        <v>93.087025611907308</v>
      </c>
      <c r="W32" s="122">
        <v>90.967358518571785</v>
      </c>
      <c r="X32" s="122">
        <v>86.48571819529117</v>
      </c>
      <c r="Y32" s="122">
        <v>99.616497612756632</v>
      </c>
      <c r="Z32" s="122">
        <v>102.84716487633752</v>
      </c>
      <c r="AA32" s="124">
        <v>98.94746641790988</v>
      </c>
      <c r="AB32" s="122">
        <v>90.816379871213087</v>
      </c>
      <c r="AC32" s="122">
        <v>86.529682647322886</v>
      </c>
      <c r="AD32" s="122">
        <v>104.00658594427131</v>
      </c>
      <c r="AE32" s="122">
        <v>102.16055005159441</v>
      </c>
      <c r="AF32" s="124">
        <v>112.12833118394836</v>
      </c>
      <c r="AG32" s="122">
        <v>95.989084507762826</v>
      </c>
      <c r="AH32" s="122">
        <v>93.087764820776869</v>
      </c>
      <c r="AI32" s="122">
        <v>104.7018362667887</v>
      </c>
      <c r="AJ32" s="132">
        <v>103.06814278428502</v>
      </c>
    </row>
    <row r="33" spans="1:36">
      <c r="A33" s="28" t="s">
        <v>161</v>
      </c>
      <c r="B33" s="121">
        <v>104.59192113158242</v>
      </c>
      <c r="C33" s="122">
        <v>92.575819152488364</v>
      </c>
      <c r="D33" s="123">
        <v>77.539636094925285</v>
      </c>
      <c r="E33" s="122">
        <v>97.707282830005823</v>
      </c>
      <c r="F33" s="123">
        <v>99.411205383940398</v>
      </c>
      <c r="G33" s="124">
        <v>96.353953301558576</v>
      </c>
      <c r="H33" s="122">
        <v>91.190480304875521</v>
      </c>
      <c r="I33" s="122">
        <v>86.382597751805477</v>
      </c>
      <c r="J33" s="122">
        <v>107.72916311405379</v>
      </c>
      <c r="K33" s="122">
        <v>101.4267311256654</v>
      </c>
      <c r="L33" s="124">
        <v>88.865127196204099</v>
      </c>
      <c r="M33" s="122">
        <v>90.319987231738253</v>
      </c>
      <c r="N33" s="122">
        <v>88.985743339812501</v>
      </c>
      <c r="O33" s="122">
        <v>101.5948116314034</v>
      </c>
      <c r="P33" s="122">
        <v>99.511782437222209</v>
      </c>
      <c r="Q33" s="124">
        <v>100.08494550769657</v>
      </c>
      <c r="R33" s="122">
        <v>90.040654018052606</v>
      </c>
      <c r="S33" s="122">
        <v>90.376687703492181</v>
      </c>
      <c r="T33" s="122">
        <v>103.71618008801195</v>
      </c>
      <c r="U33" s="122">
        <v>103.49543145982753</v>
      </c>
      <c r="V33" s="124">
        <v>91.408794388288044</v>
      </c>
      <c r="W33" s="122">
        <v>90.708150929710555</v>
      </c>
      <c r="X33" s="122">
        <v>86.33093733486173</v>
      </c>
      <c r="Y33" s="122">
        <v>100.89562134899252</v>
      </c>
      <c r="Z33" s="122">
        <v>102.58598121393032</v>
      </c>
      <c r="AA33" s="124">
        <v>96.69543747262253</v>
      </c>
      <c r="AB33" s="122">
        <v>90.877947095512411</v>
      </c>
      <c r="AC33" s="122">
        <v>86.939021681335319</v>
      </c>
      <c r="AD33" s="122">
        <v>104.77696330949951</v>
      </c>
      <c r="AE33" s="122">
        <v>101.62140671879121</v>
      </c>
      <c r="AF33" s="124">
        <v>110.61709821155191</v>
      </c>
      <c r="AG33" s="122">
        <v>96.362562672553281</v>
      </c>
      <c r="AH33" s="122">
        <v>93.910959942165704</v>
      </c>
      <c r="AI33" s="122">
        <v>105.37588267376539</v>
      </c>
      <c r="AJ33" s="132">
        <v>102.98577555377859</v>
      </c>
    </row>
    <row r="34" spans="1:36">
      <c r="A34" s="28" t="s">
        <v>162</v>
      </c>
      <c r="B34" s="121">
        <v>99.581105838751867</v>
      </c>
      <c r="C34" s="122">
        <v>91.0036627555466</v>
      </c>
      <c r="D34" s="123">
        <v>77.994060826634097</v>
      </c>
      <c r="E34" s="122">
        <v>97.950109318677164</v>
      </c>
      <c r="F34" s="123">
        <v>99.229941835081476</v>
      </c>
      <c r="G34" s="124">
        <v>96.143579375872918</v>
      </c>
      <c r="H34" s="122">
        <v>90.80792362093004</v>
      </c>
      <c r="I34" s="122">
        <v>86.657544723655334</v>
      </c>
      <c r="J34" s="122">
        <v>107.68719023134277</v>
      </c>
      <c r="K34" s="122">
        <v>101.79934625690505</v>
      </c>
      <c r="L34" s="124">
        <v>82.1592795662919</v>
      </c>
      <c r="M34" s="122">
        <v>90.036278178606466</v>
      </c>
      <c r="N34" s="122">
        <v>88.667569138697473</v>
      </c>
      <c r="O34" s="122">
        <v>102.40350203684692</v>
      </c>
      <c r="P34" s="122">
        <v>99.633148251154992</v>
      </c>
      <c r="Q34" s="124">
        <v>99.571706784033253</v>
      </c>
      <c r="R34" s="122">
        <v>90.091117939885933</v>
      </c>
      <c r="S34" s="122">
        <v>90.952666987012634</v>
      </c>
      <c r="T34" s="122">
        <v>104.21719571124437</v>
      </c>
      <c r="U34" s="122">
        <v>103.40411005221972</v>
      </c>
      <c r="V34" s="124">
        <v>88.433323671515367</v>
      </c>
      <c r="W34" s="122">
        <v>90.326018902211644</v>
      </c>
      <c r="X34" s="122">
        <v>87.024701954287977</v>
      </c>
      <c r="Y34" s="122">
        <v>101.91453522094326</v>
      </c>
      <c r="Z34" s="122">
        <v>102.68156336113776</v>
      </c>
      <c r="AA34" s="124">
        <v>94.230776269400266</v>
      </c>
      <c r="AB34" s="122">
        <v>90.514734097247882</v>
      </c>
      <c r="AC34" s="122">
        <v>87.260062884400611</v>
      </c>
      <c r="AD34" s="122">
        <v>105.07352763610938</v>
      </c>
      <c r="AE34" s="122">
        <v>101.78349461996706</v>
      </c>
      <c r="AF34" s="124">
        <v>110.4025459580845</v>
      </c>
      <c r="AG34" s="122">
        <v>96.300603512959427</v>
      </c>
      <c r="AH34" s="122">
        <v>94.131330751388703</v>
      </c>
      <c r="AI34" s="122">
        <v>106.00059459718601</v>
      </c>
      <c r="AJ34" s="132">
        <v>103.01017364700502</v>
      </c>
    </row>
    <row r="35" spans="1:36">
      <c r="A35" s="44" t="s">
        <v>163</v>
      </c>
      <c r="B35" s="125">
        <v>94.471013283495083</v>
      </c>
      <c r="C35" s="126">
        <v>91.071079364779962</v>
      </c>
      <c r="D35" s="126">
        <v>79.587456959821949</v>
      </c>
      <c r="E35" s="126">
        <v>98.300595392770816</v>
      </c>
      <c r="F35" s="126">
        <v>98.551810647141906</v>
      </c>
      <c r="G35" s="125">
        <v>101.30201400125513</v>
      </c>
      <c r="H35" s="126">
        <v>91.069294230217722</v>
      </c>
      <c r="I35" s="126">
        <v>87.216820052720749</v>
      </c>
      <c r="J35" s="126">
        <v>108.20281131050211</v>
      </c>
      <c r="K35" s="126">
        <v>100.99510321307102</v>
      </c>
      <c r="L35" s="125">
        <v>87.038470443596353</v>
      </c>
      <c r="M35" s="126">
        <v>90.128011697496831</v>
      </c>
      <c r="N35" s="126">
        <v>90.442155150849686</v>
      </c>
      <c r="O35" s="126">
        <v>103.08985626397038</v>
      </c>
      <c r="P35" s="126">
        <v>99.322999523943551</v>
      </c>
      <c r="Q35" s="125">
        <v>99.100213149792438</v>
      </c>
      <c r="R35" s="126">
        <v>89.679263366409202</v>
      </c>
      <c r="S35" s="126">
        <v>91.928553583056996</v>
      </c>
      <c r="T35" s="126">
        <v>104.35415774552503</v>
      </c>
      <c r="U35" s="126">
        <v>102.88089873271412</v>
      </c>
      <c r="V35" s="125">
        <v>89.96285794373587</v>
      </c>
      <c r="W35" s="126">
        <v>89.458798219445029</v>
      </c>
      <c r="X35" s="126">
        <v>88.828024474156535</v>
      </c>
      <c r="Y35" s="126">
        <v>102.69125320149305</v>
      </c>
      <c r="Z35" s="126">
        <v>101.90678465831107</v>
      </c>
      <c r="AA35" s="125">
        <v>95.651960904772508</v>
      </c>
      <c r="AB35" s="126">
        <v>90.457255959634892</v>
      </c>
      <c r="AC35" s="126">
        <v>88.274058811410583</v>
      </c>
      <c r="AD35" s="126">
        <v>105.54093791773886</v>
      </c>
      <c r="AE35" s="126">
        <v>101.11420793417774</v>
      </c>
      <c r="AF35" s="125">
        <v>110.71016020806508</v>
      </c>
      <c r="AG35" s="126">
        <v>96.223372908018931</v>
      </c>
      <c r="AH35" s="126">
        <v>94.778134917547661</v>
      </c>
      <c r="AI35" s="126">
        <v>106.34164720328607</v>
      </c>
      <c r="AJ35" s="133">
        <v>102.65518244536334</v>
      </c>
    </row>
    <row r="36" spans="1:36">
      <c r="A36" s="28" t="s">
        <v>164</v>
      </c>
      <c r="B36" s="121">
        <v>95.122204427933752</v>
      </c>
      <c r="C36" s="122">
        <v>90.192616645601149</v>
      </c>
      <c r="D36" s="123">
        <v>80.229022677425263</v>
      </c>
      <c r="E36" s="122">
        <v>98.273055863968921</v>
      </c>
      <c r="F36" s="123">
        <v>97.933709947937075</v>
      </c>
      <c r="G36" s="124">
        <v>97.807084268648936</v>
      </c>
      <c r="H36" s="122">
        <v>90.280940906373914</v>
      </c>
      <c r="I36" s="122">
        <v>87.440023731056939</v>
      </c>
      <c r="J36" s="122">
        <v>108.06922660680335</v>
      </c>
      <c r="K36" s="122">
        <v>100.93629247582111</v>
      </c>
      <c r="L36" s="124">
        <v>85.121956726773078</v>
      </c>
      <c r="M36" s="122">
        <v>90.13321127317478</v>
      </c>
      <c r="N36" s="122">
        <v>91.080321960642522</v>
      </c>
      <c r="O36" s="122">
        <v>103.25724540198478</v>
      </c>
      <c r="P36" s="122">
        <v>98.82991894202236</v>
      </c>
      <c r="Q36" s="124">
        <v>97.674406086767519</v>
      </c>
      <c r="R36" s="122">
        <v>88.8363762332731</v>
      </c>
      <c r="S36" s="122">
        <v>91.957891970160418</v>
      </c>
      <c r="T36" s="122">
        <v>104.238540562826</v>
      </c>
      <c r="U36" s="122">
        <v>102.1822533338846</v>
      </c>
      <c r="V36" s="124">
        <v>89.877054319521235</v>
      </c>
      <c r="W36" s="122">
        <v>88.64045717834432</v>
      </c>
      <c r="X36" s="122">
        <v>87.556545391066734</v>
      </c>
      <c r="Y36" s="122">
        <v>102.39563054599921</v>
      </c>
      <c r="Z36" s="122">
        <v>101.56999074281634</v>
      </c>
      <c r="AA36" s="124">
        <v>94.178809911192786</v>
      </c>
      <c r="AB36" s="122">
        <v>89.767106246749918</v>
      </c>
      <c r="AC36" s="122">
        <v>88.397780056284034</v>
      </c>
      <c r="AD36" s="122">
        <v>105.44209801877165</v>
      </c>
      <c r="AE36" s="122">
        <v>100.7822743892542</v>
      </c>
      <c r="AF36" s="124">
        <v>112.95709289048904</v>
      </c>
      <c r="AG36" s="122">
        <v>95.954922785473116</v>
      </c>
      <c r="AH36" s="122">
        <v>95.696410902062937</v>
      </c>
      <c r="AI36" s="122">
        <v>106.25122687146273</v>
      </c>
      <c r="AJ36" s="132">
        <v>102.41477657816729</v>
      </c>
    </row>
    <row r="37" spans="1:36">
      <c r="A37" s="28" t="s">
        <v>165</v>
      </c>
      <c r="B37" s="121">
        <v>97.905503303944997</v>
      </c>
      <c r="C37" s="122">
        <v>89.092134258071326</v>
      </c>
      <c r="D37" s="123">
        <v>78.532848138352023</v>
      </c>
      <c r="E37" s="122">
        <v>98.231415732045917</v>
      </c>
      <c r="F37" s="123">
        <v>98.189872884078767</v>
      </c>
      <c r="G37" s="124">
        <v>99.901854897585636</v>
      </c>
      <c r="H37" s="122">
        <v>89.626705808883443</v>
      </c>
      <c r="I37" s="122">
        <v>87.732651965569929</v>
      </c>
      <c r="J37" s="122">
        <v>108.58595129899086</v>
      </c>
      <c r="K37" s="122">
        <v>101.0769246573813</v>
      </c>
      <c r="L37" s="124">
        <v>84.227280489694166</v>
      </c>
      <c r="M37" s="122">
        <v>89.395799685652506</v>
      </c>
      <c r="N37" s="122">
        <v>91.87972123844979</v>
      </c>
      <c r="O37" s="122">
        <v>103.43532673398748</v>
      </c>
      <c r="P37" s="122">
        <v>98.369119980929682</v>
      </c>
      <c r="Q37" s="124">
        <v>100.56326767254818</v>
      </c>
      <c r="R37" s="122">
        <v>88.272096024303309</v>
      </c>
      <c r="S37" s="122">
        <v>91.186657993834061</v>
      </c>
      <c r="T37" s="122">
        <v>104.15153704972498</v>
      </c>
      <c r="U37" s="122">
        <v>102.33999290181937</v>
      </c>
      <c r="V37" s="124">
        <v>92.745661767903698</v>
      </c>
      <c r="W37" s="122">
        <v>88.69547966150428</v>
      </c>
      <c r="X37" s="122">
        <v>87.328302081707207</v>
      </c>
      <c r="Y37" s="122">
        <v>101.88816719812796</v>
      </c>
      <c r="Z37" s="122">
        <v>101.39224647336249</v>
      </c>
      <c r="AA37" s="124">
        <v>96.326201732216049</v>
      </c>
      <c r="AB37" s="122">
        <v>89.161561817765687</v>
      </c>
      <c r="AC37" s="122">
        <v>88.279762998478859</v>
      </c>
      <c r="AD37" s="122">
        <v>105.65656626172589</v>
      </c>
      <c r="AE37" s="122">
        <v>100.83468301549247</v>
      </c>
      <c r="AF37" s="124">
        <v>113.48839480662589</v>
      </c>
      <c r="AG37" s="122">
        <v>95.86346403447763</v>
      </c>
      <c r="AH37" s="122">
        <v>95.845483025639766</v>
      </c>
      <c r="AI37" s="122">
        <v>106.77644199662262</v>
      </c>
      <c r="AJ37" s="132">
        <v>102.66449977020248</v>
      </c>
    </row>
    <row r="38" spans="1:36">
      <c r="A38" s="28" t="s">
        <v>166</v>
      </c>
      <c r="B38" s="121">
        <v>96.019096213949538</v>
      </c>
      <c r="C38" s="122">
        <v>89.826885693684559</v>
      </c>
      <c r="D38" s="123">
        <v>81.259743867037258</v>
      </c>
      <c r="E38" s="122">
        <v>98.640738696494651</v>
      </c>
      <c r="F38" s="123">
        <v>97.887800073896145</v>
      </c>
      <c r="G38" s="124">
        <v>100.06039015451795</v>
      </c>
      <c r="H38" s="122">
        <v>89.848492243184253</v>
      </c>
      <c r="I38" s="122">
        <v>88.914643896991336</v>
      </c>
      <c r="J38" s="122">
        <v>109.26605372956075</v>
      </c>
      <c r="K38" s="122">
        <v>101.09731979725805</v>
      </c>
      <c r="L38" s="124">
        <v>84.662012294497728</v>
      </c>
      <c r="M38" s="122">
        <v>89.502747608993488</v>
      </c>
      <c r="N38" s="122">
        <v>93.018696002455641</v>
      </c>
      <c r="O38" s="122">
        <v>104.11797883651789</v>
      </c>
      <c r="P38" s="122">
        <v>98.113745564750417</v>
      </c>
      <c r="Q38" s="124">
        <v>100.79714958536945</v>
      </c>
      <c r="R38" s="122">
        <v>89.587225940456889</v>
      </c>
      <c r="S38" s="122">
        <v>92.598434338089788</v>
      </c>
      <c r="T38" s="122">
        <v>104.9010192688677</v>
      </c>
      <c r="U38" s="122">
        <v>102.87573502291832</v>
      </c>
      <c r="V38" s="124">
        <v>92.278525499385466</v>
      </c>
      <c r="W38" s="122">
        <v>88.6271974164261</v>
      </c>
      <c r="X38" s="122">
        <v>87.845674095478842</v>
      </c>
      <c r="Y38" s="122">
        <v>102.74707757207204</v>
      </c>
      <c r="Z38" s="122">
        <v>101.52234316015311</v>
      </c>
      <c r="AA38" s="124">
        <v>96.071601375741679</v>
      </c>
      <c r="AB38" s="122">
        <v>89.625805138838814</v>
      </c>
      <c r="AC38" s="122">
        <v>89.579532155067582</v>
      </c>
      <c r="AD38" s="122">
        <v>106.3494608187046</v>
      </c>
      <c r="AE38" s="122">
        <v>100.92516219299013</v>
      </c>
      <c r="AF38" s="124">
        <v>114.50907542799553</v>
      </c>
      <c r="AG38" s="122">
        <v>96.35298378766862</v>
      </c>
      <c r="AH38" s="122">
        <v>97.478918627130057</v>
      </c>
      <c r="AI38" s="122">
        <v>107.49154765947073</v>
      </c>
      <c r="AJ38" s="132">
        <v>102.7742799333182</v>
      </c>
    </row>
    <row r="39" spans="1:36">
      <c r="A39" s="44" t="s">
        <v>167</v>
      </c>
      <c r="B39" s="125">
        <v>101.03611169348898</v>
      </c>
      <c r="C39" s="126">
        <v>89.459865376683538</v>
      </c>
      <c r="D39" s="126">
        <v>80.978986782092605</v>
      </c>
      <c r="E39" s="126">
        <v>98.471167241606054</v>
      </c>
      <c r="F39" s="126">
        <v>97.698639982497738</v>
      </c>
      <c r="G39" s="125">
        <v>101.9284940895805</v>
      </c>
      <c r="H39" s="126">
        <v>89.696781864663393</v>
      </c>
      <c r="I39" s="126">
        <v>88.820205710901803</v>
      </c>
      <c r="J39" s="126">
        <v>109.58435658016555</v>
      </c>
      <c r="K39" s="126">
        <v>101.27116807705387</v>
      </c>
      <c r="L39" s="125">
        <v>85.673286162378432</v>
      </c>
      <c r="M39" s="126">
        <v>89.36896406089798</v>
      </c>
      <c r="N39" s="126">
        <v>92.552927464845936</v>
      </c>
      <c r="O39" s="126">
        <v>104.26379863563042</v>
      </c>
      <c r="P39" s="126">
        <v>98.084407327262184</v>
      </c>
      <c r="Q39" s="125">
        <v>100.53553225425651</v>
      </c>
      <c r="R39" s="126">
        <v>89.44644643645222</v>
      </c>
      <c r="S39" s="126">
        <v>92.746765552280991</v>
      </c>
      <c r="T39" s="126">
        <v>105.30704378564464</v>
      </c>
      <c r="U39" s="126">
        <v>102.92239278099223</v>
      </c>
      <c r="V39" s="125">
        <v>93.342430514009138</v>
      </c>
      <c r="W39" s="126">
        <v>89.039046478902932</v>
      </c>
      <c r="X39" s="126">
        <v>87.062834325266536</v>
      </c>
      <c r="Y39" s="126">
        <v>103.03399085297265</v>
      </c>
      <c r="Z39" s="126">
        <v>102.17758991014104</v>
      </c>
      <c r="AA39" s="125">
        <v>97.726680620014136</v>
      </c>
      <c r="AB39" s="126">
        <v>89.528563416895494</v>
      </c>
      <c r="AC39" s="126">
        <v>89.43091301122702</v>
      </c>
      <c r="AD39" s="126">
        <v>106.62489575531491</v>
      </c>
      <c r="AE39" s="126">
        <v>101.06293689117172</v>
      </c>
      <c r="AF39" s="125">
        <v>116.54937510428344</v>
      </c>
      <c r="AG39" s="126">
        <v>96.302526103289182</v>
      </c>
      <c r="AH39" s="126">
        <v>98.090462662332442</v>
      </c>
      <c r="AI39" s="126">
        <v>107.8006574879667</v>
      </c>
      <c r="AJ39" s="133">
        <v>102.85750647470988</v>
      </c>
    </row>
    <row r="40" spans="1:36">
      <c r="A40" s="28" t="s">
        <v>168</v>
      </c>
      <c r="B40" s="121">
        <v>96.01915850056541</v>
      </c>
      <c r="C40" s="122">
        <v>88.809674410351562</v>
      </c>
      <c r="D40" s="123">
        <v>82.056220676647641</v>
      </c>
      <c r="E40" s="122">
        <v>99.048350702691877</v>
      </c>
      <c r="F40" s="123">
        <v>97.789379743918403</v>
      </c>
      <c r="G40" s="124">
        <v>101.97410355061403</v>
      </c>
      <c r="H40" s="122">
        <v>89.285108310238385</v>
      </c>
      <c r="I40" s="122">
        <v>89.335312429341712</v>
      </c>
      <c r="J40" s="122">
        <v>109.79645602094187</v>
      </c>
      <c r="K40" s="122">
        <v>101.91335557526524</v>
      </c>
      <c r="L40" s="124">
        <v>84.629476192874762</v>
      </c>
      <c r="M40" s="122">
        <v>88.89935120087533</v>
      </c>
      <c r="N40" s="122">
        <v>93.601669650032974</v>
      </c>
      <c r="O40" s="122">
        <v>104.22484186551418</v>
      </c>
      <c r="P40" s="122">
        <v>98.174109894634327</v>
      </c>
      <c r="Q40" s="124">
        <v>100.96552145538895</v>
      </c>
      <c r="R40" s="122">
        <v>88.995831838569245</v>
      </c>
      <c r="S40" s="122">
        <v>93.962957326942046</v>
      </c>
      <c r="T40" s="122">
        <v>104.966224559804</v>
      </c>
      <c r="U40" s="122">
        <v>103.16681132911263</v>
      </c>
      <c r="V40" s="124">
        <v>94.910862306060537</v>
      </c>
      <c r="W40" s="122">
        <v>88.666529136996985</v>
      </c>
      <c r="X40" s="122">
        <v>86.910788227787407</v>
      </c>
      <c r="Y40" s="122">
        <v>103.29222305557747</v>
      </c>
      <c r="Z40" s="122">
        <v>102.43444568762658</v>
      </c>
      <c r="AA40" s="124">
        <v>97.147634147101712</v>
      </c>
      <c r="AB40" s="122">
        <v>89.092516866210033</v>
      </c>
      <c r="AC40" s="122">
        <v>90.17514884677675</v>
      </c>
      <c r="AD40" s="122">
        <v>106.71431040640142</v>
      </c>
      <c r="AE40" s="122">
        <v>101.46388944430151</v>
      </c>
      <c r="AF40" s="124">
        <v>119.90793373263035</v>
      </c>
      <c r="AG40" s="122">
        <v>96.277410740629819</v>
      </c>
      <c r="AH40" s="122">
        <v>99.131438314542279</v>
      </c>
      <c r="AI40" s="122">
        <v>108.22534538178672</v>
      </c>
      <c r="AJ40" s="132">
        <v>103.03156472376097</v>
      </c>
    </row>
    <row r="41" spans="1:36">
      <c r="A41" s="28" t="s">
        <v>169</v>
      </c>
      <c r="B41" s="121">
        <v>100.60836112005815</v>
      </c>
      <c r="C41" s="122">
        <v>88.508198645020698</v>
      </c>
      <c r="D41" s="123">
        <v>81.297333721842634</v>
      </c>
      <c r="E41" s="122">
        <v>99.302016502826788</v>
      </c>
      <c r="F41" s="123">
        <v>97.59314059930449</v>
      </c>
      <c r="G41" s="124">
        <v>102.85973442866575</v>
      </c>
      <c r="H41" s="122">
        <v>88.866683855597188</v>
      </c>
      <c r="I41" s="122">
        <v>89.008354189050493</v>
      </c>
      <c r="J41" s="122">
        <v>110.82417684330481</v>
      </c>
      <c r="K41" s="122">
        <v>101.88097735767769</v>
      </c>
      <c r="L41" s="124">
        <v>85.828681447015086</v>
      </c>
      <c r="M41" s="122">
        <v>88.27572689468677</v>
      </c>
      <c r="N41" s="122">
        <v>93.599686555480972</v>
      </c>
      <c r="O41" s="122">
        <v>104.22158860815469</v>
      </c>
      <c r="P41" s="122">
        <v>98.373064018286186</v>
      </c>
      <c r="Q41" s="124">
        <v>102.79996766928585</v>
      </c>
      <c r="R41" s="122">
        <v>88.622978043482988</v>
      </c>
      <c r="S41" s="122">
        <v>94.237410847010295</v>
      </c>
      <c r="T41" s="122">
        <v>105.74006044894335</v>
      </c>
      <c r="U41" s="122">
        <v>102.81377620912819</v>
      </c>
      <c r="V41" s="124">
        <v>95.408322839654986</v>
      </c>
      <c r="W41" s="122">
        <v>88.374265620489652</v>
      </c>
      <c r="X41" s="122">
        <v>86.773335428499294</v>
      </c>
      <c r="Y41" s="122">
        <v>104.61967713741758</v>
      </c>
      <c r="Z41" s="122">
        <v>101.79655847503821</v>
      </c>
      <c r="AA41" s="124">
        <v>98.84529722109481</v>
      </c>
      <c r="AB41" s="122">
        <v>88.675825085907107</v>
      </c>
      <c r="AC41" s="122">
        <v>90.018847199067281</v>
      </c>
      <c r="AD41" s="122">
        <v>107.52959552767163</v>
      </c>
      <c r="AE41" s="122">
        <v>101.31075420681286</v>
      </c>
      <c r="AF41" s="124">
        <v>115.92570710084469</v>
      </c>
      <c r="AG41" s="122">
        <v>96.047452317378358</v>
      </c>
      <c r="AH41" s="122">
        <v>99.374183952558965</v>
      </c>
      <c r="AI41" s="122">
        <v>109.01723959405084</v>
      </c>
      <c r="AJ41" s="132">
        <v>103.19289160010807</v>
      </c>
    </row>
    <row r="42" spans="1:36">
      <c r="A42" s="28" t="s">
        <v>170</v>
      </c>
      <c r="B42" s="121">
        <v>98.350124129087462</v>
      </c>
      <c r="C42" s="122">
        <v>84.704164584959429</v>
      </c>
      <c r="D42" s="123">
        <v>75.751525386848868</v>
      </c>
      <c r="E42" s="122">
        <v>97.339724668698551</v>
      </c>
      <c r="F42" s="123">
        <v>97.031351547084441</v>
      </c>
      <c r="G42" s="124">
        <v>102.79009549082436</v>
      </c>
      <c r="H42" s="122">
        <v>86.66798655280023</v>
      </c>
      <c r="I42" s="122">
        <v>83.578270977913476</v>
      </c>
      <c r="J42" s="122">
        <v>108.96656041163352</v>
      </c>
      <c r="K42" s="122">
        <v>101.8846764609673</v>
      </c>
      <c r="L42" s="124">
        <v>84.63405685021867</v>
      </c>
      <c r="M42" s="122">
        <v>83.986559127462328</v>
      </c>
      <c r="N42" s="122">
        <v>89.296819436554529</v>
      </c>
      <c r="O42" s="122">
        <v>101.03511523103404</v>
      </c>
      <c r="P42" s="122">
        <v>98.089463554506423</v>
      </c>
      <c r="Q42" s="124">
        <v>102.63502237588906</v>
      </c>
      <c r="R42" s="122">
        <v>85.408891958492546</v>
      </c>
      <c r="S42" s="122">
        <v>88.916518927605566</v>
      </c>
      <c r="T42" s="122">
        <v>103.73087509797283</v>
      </c>
      <c r="U42" s="122">
        <v>101.65155446356597</v>
      </c>
      <c r="V42" s="124">
        <v>96.7349277107826</v>
      </c>
      <c r="W42" s="122">
        <v>84.681967570280676</v>
      </c>
      <c r="X42" s="122">
        <v>82.139393337745659</v>
      </c>
      <c r="Y42" s="122">
        <v>102.09704992772973</v>
      </c>
      <c r="Z42" s="122">
        <v>101.70500560046649</v>
      </c>
      <c r="AA42" s="124">
        <v>98.50047544937506</v>
      </c>
      <c r="AB42" s="122">
        <v>85.624151691257623</v>
      </c>
      <c r="AC42" s="122">
        <v>84.821190408306649</v>
      </c>
      <c r="AD42" s="122">
        <v>105.40521665752729</v>
      </c>
      <c r="AE42" s="122">
        <v>100.95640508514106</v>
      </c>
      <c r="AF42" s="124">
        <v>113.47469724233964</v>
      </c>
      <c r="AG42" s="122">
        <v>92.942999012676992</v>
      </c>
      <c r="AH42" s="122">
        <v>93.266331068315026</v>
      </c>
      <c r="AI42" s="122">
        <v>106.81771910833231</v>
      </c>
      <c r="AJ42" s="132">
        <v>102.9749228602884</v>
      </c>
    </row>
    <row r="43" spans="1:36">
      <c r="A43" s="44" t="s">
        <v>171</v>
      </c>
      <c r="B43" s="125">
        <v>86.849939921370392</v>
      </c>
      <c r="C43" s="126">
        <v>85.323286526248111</v>
      </c>
      <c r="D43" s="126">
        <v>79.045489842274051</v>
      </c>
      <c r="E43" s="126">
        <v>96.554719661884363</v>
      </c>
      <c r="F43" s="126">
        <v>96.161299497234282</v>
      </c>
      <c r="G43" s="125">
        <v>104.81216859615576</v>
      </c>
      <c r="H43" s="126">
        <v>86.678757276171225</v>
      </c>
      <c r="I43" s="126">
        <v>86.523259138011426</v>
      </c>
      <c r="J43" s="126">
        <v>108.57635555270386</v>
      </c>
      <c r="K43" s="126">
        <v>100.47534521108969</v>
      </c>
      <c r="L43" s="125">
        <v>88.65718932418757</v>
      </c>
      <c r="M43" s="126">
        <v>83.864988003038178</v>
      </c>
      <c r="N43" s="126">
        <v>92.970923880528488</v>
      </c>
      <c r="O43" s="126">
        <v>101.05665087841594</v>
      </c>
      <c r="P43" s="126">
        <v>97.120155490337794</v>
      </c>
      <c r="Q43" s="125">
        <v>106.22802474225415</v>
      </c>
      <c r="R43" s="126">
        <v>85.196449030711136</v>
      </c>
      <c r="S43" s="126">
        <v>92.044380807462261</v>
      </c>
      <c r="T43" s="126">
        <v>104.2674062837531</v>
      </c>
      <c r="U43" s="126">
        <v>100.92597743291118</v>
      </c>
      <c r="V43" s="125">
        <v>99.77424170113467</v>
      </c>
      <c r="W43" s="126">
        <v>83.452694481560073</v>
      </c>
      <c r="X43" s="126">
        <v>84.303013555454569</v>
      </c>
      <c r="Y43" s="126">
        <v>101.50830172979583</v>
      </c>
      <c r="Z43" s="126">
        <v>100.37433666490053</v>
      </c>
      <c r="AA43" s="125">
        <v>99.038155038866947</v>
      </c>
      <c r="AB43" s="126">
        <v>85.478225274782005</v>
      </c>
      <c r="AC43" s="126">
        <v>87.859346849056195</v>
      </c>
      <c r="AD43" s="126">
        <v>105.21797462542253</v>
      </c>
      <c r="AE43" s="126">
        <v>99.80837634732363</v>
      </c>
      <c r="AF43" s="125">
        <v>114.28671817214024</v>
      </c>
      <c r="AG43" s="126">
        <v>92.930315856954621</v>
      </c>
      <c r="AH43" s="126">
        <v>97.713581767246225</v>
      </c>
      <c r="AI43" s="126">
        <v>105.94494564083064</v>
      </c>
      <c r="AJ43" s="133">
        <v>101.9864842336133</v>
      </c>
    </row>
    <row r="44" spans="1:36">
      <c r="A44" s="28" t="s">
        <v>172</v>
      </c>
      <c r="B44" s="121">
        <v>99.526510538987239</v>
      </c>
      <c r="C44" s="122">
        <v>86.415921834645317</v>
      </c>
      <c r="D44" s="123">
        <v>80.733991649828354</v>
      </c>
      <c r="E44" s="122">
        <v>98.448370237569634</v>
      </c>
      <c r="F44" s="123">
        <v>97.577198705723546</v>
      </c>
      <c r="G44" s="124">
        <v>104.65662181143391</v>
      </c>
      <c r="H44" s="122">
        <v>88.438315435946691</v>
      </c>
      <c r="I44" s="122">
        <v>89.249971188185668</v>
      </c>
      <c r="J44" s="122">
        <v>111.58615475512832</v>
      </c>
      <c r="K44" s="122">
        <v>102.33085309858222</v>
      </c>
      <c r="L44" s="124">
        <v>85.942311067364727</v>
      </c>
      <c r="M44" s="122">
        <v>85.040680656275754</v>
      </c>
      <c r="N44" s="122">
        <v>96.069179879599758</v>
      </c>
      <c r="O44" s="122">
        <v>103.6720224871394</v>
      </c>
      <c r="P44" s="122">
        <v>98.487546209016131</v>
      </c>
      <c r="Q44" s="124">
        <v>105.13816254882617</v>
      </c>
      <c r="R44" s="122">
        <v>87.074606692905661</v>
      </c>
      <c r="S44" s="122">
        <v>95.420841712943698</v>
      </c>
      <c r="T44" s="122">
        <v>106.7559873528491</v>
      </c>
      <c r="U44" s="122">
        <v>102.98398387812715</v>
      </c>
      <c r="V44" s="124">
        <v>97.303476530699669</v>
      </c>
      <c r="W44" s="122">
        <v>85.404766794851014</v>
      </c>
      <c r="X44" s="122">
        <v>86.972021512858319</v>
      </c>
      <c r="Y44" s="122">
        <v>104.31114159066975</v>
      </c>
      <c r="Z44" s="122">
        <v>101.87376026462304</v>
      </c>
      <c r="AA44" s="124">
        <v>100.07170102614968</v>
      </c>
      <c r="AB44" s="122">
        <v>87.151011071511576</v>
      </c>
      <c r="AC44" s="122">
        <v>90.712964026940341</v>
      </c>
      <c r="AD44" s="122">
        <v>107.96635778296198</v>
      </c>
      <c r="AE44" s="122">
        <v>101.58018922554355</v>
      </c>
      <c r="AF44" s="124">
        <v>114.97925421759734</v>
      </c>
      <c r="AG44" s="122">
        <v>94.30010336812704</v>
      </c>
      <c r="AH44" s="122">
        <v>100.7365257236974</v>
      </c>
      <c r="AI44" s="122">
        <v>108.41754635494492</v>
      </c>
      <c r="AJ44" s="132">
        <v>103.73015530593858</v>
      </c>
    </row>
    <row r="45" spans="1:36">
      <c r="A45" s="28" t="s">
        <v>173</v>
      </c>
      <c r="B45" s="121">
        <v>100.39150826065027</v>
      </c>
      <c r="C45" s="122">
        <v>85.91502352529352</v>
      </c>
      <c r="D45" s="123">
        <v>82.164113436580053</v>
      </c>
      <c r="E45" s="122">
        <v>98.341432514475116</v>
      </c>
      <c r="F45" s="123">
        <v>97.685116959029642</v>
      </c>
      <c r="G45" s="124">
        <v>105.82622076839235</v>
      </c>
      <c r="H45" s="122">
        <v>88.179726310317221</v>
      </c>
      <c r="I45" s="122">
        <v>90.705997659328347</v>
      </c>
      <c r="J45" s="122">
        <v>111.09801173029143</v>
      </c>
      <c r="K45" s="122">
        <v>102.90908367244032</v>
      </c>
      <c r="L45" s="124">
        <v>86.955504646647725</v>
      </c>
      <c r="M45" s="122">
        <v>85.379715373298211</v>
      </c>
      <c r="N45" s="122">
        <v>97.510850645068743</v>
      </c>
      <c r="O45" s="122">
        <v>104.53887617075688</v>
      </c>
      <c r="P45" s="122">
        <v>98.608187657333929</v>
      </c>
      <c r="Q45" s="124">
        <v>102.97710558837616</v>
      </c>
      <c r="R45" s="122">
        <v>86.830120345989883</v>
      </c>
      <c r="S45" s="122">
        <v>96.43834155651831</v>
      </c>
      <c r="T45" s="122">
        <v>106.74031617144</v>
      </c>
      <c r="U45" s="122">
        <v>103.23113035813579</v>
      </c>
      <c r="V45" s="124">
        <v>99.096902310770972</v>
      </c>
      <c r="W45" s="122">
        <v>85.023568236926096</v>
      </c>
      <c r="X45" s="122">
        <v>89.176197481640315</v>
      </c>
      <c r="Y45" s="122">
        <v>103.72033879825904</v>
      </c>
      <c r="Z45" s="122">
        <v>102.27131561690972</v>
      </c>
      <c r="AA45" s="124">
        <v>100.52943063249775</v>
      </c>
      <c r="AB45" s="122">
        <v>86.945824526685414</v>
      </c>
      <c r="AC45" s="122">
        <v>92.113612860936755</v>
      </c>
      <c r="AD45" s="122">
        <v>107.77257661044968</v>
      </c>
      <c r="AE45" s="122">
        <v>101.97127274284956</v>
      </c>
      <c r="AF45" s="124">
        <v>118.38666572376869</v>
      </c>
      <c r="AG45" s="122">
        <v>94.423324115933255</v>
      </c>
      <c r="AH45" s="122">
        <v>102.14950673099641</v>
      </c>
      <c r="AI45" s="122">
        <v>107.64959330967767</v>
      </c>
      <c r="AJ45" s="132">
        <v>104.10047725876224</v>
      </c>
    </row>
    <row r="46" spans="1:36">
      <c r="A46" s="28" t="s">
        <v>174</v>
      </c>
      <c r="B46" s="121">
        <v>102.83992669008299</v>
      </c>
      <c r="C46" s="122">
        <v>86.167099076666162</v>
      </c>
      <c r="D46" s="123">
        <v>83.089863160030802</v>
      </c>
      <c r="E46" s="122">
        <v>99.303890323545374</v>
      </c>
      <c r="F46" s="123">
        <v>98.401692506814882</v>
      </c>
      <c r="G46" s="124">
        <v>108.76111938023982</v>
      </c>
      <c r="H46" s="122">
        <v>88.313247769115463</v>
      </c>
      <c r="I46" s="122">
        <v>91.224307355751847</v>
      </c>
      <c r="J46" s="122">
        <v>112.43273197883859</v>
      </c>
      <c r="K46" s="122">
        <v>103.19851099891015</v>
      </c>
      <c r="L46" s="124">
        <v>89.447008175044502</v>
      </c>
      <c r="M46" s="122">
        <v>85.688921206300734</v>
      </c>
      <c r="N46" s="122">
        <v>97.860548331623136</v>
      </c>
      <c r="O46" s="122">
        <v>106.52715215081685</v>
      </c>
      <c r="P46" s="122">
        <v>98.734513385086416</v>
      </c>
      <c r="Q46" s="124">
        <v>107.22892295525762</v>
      </c>
      <c r="R46" s="122">
        <v>87.255135775050078</v>
      </c>
      <c r="S46" s="122">
        <v>97.589643608950055</v>
      </c>
      <c r="T46" s="122">
        <v>108.15925306980343</v>
      </c>
      <c r="U46" s="122">
        <v>103.87164469362997</v>
      </c>
      <c r="V46" s="124">
        <v>102.12442154535874</v>
      </c>
      <c r="W46" s="122">
        <v>85.438128128970732</v>
      </c>
      <c r="X46" s="122">
        <v>89.855730120263573</v>
      </c>
      <c r="Y46" s="122">
        <v>105.48218465103487</v>
      </c>
      <c r="Z46" s="122">
        <v>102.24594362062402</v>
      </c>
      <c r="AA46" s="124">
        <v>103.64001042746192</v>
      </c>
      <c r="AB46" s="122">
        <v>87.210620185995708</v>
      </c>
      <c r="AC46" s="122">
        <v>92.821488183154926</v>
      </c>
      <c r="AD46" s="122">
        <v>109.22226554706134</v>
      </c>
      <c r="AE46" s="122">
        <v>102.32775776114435</v>
      </c>
      <c r="AF46" s="124">
        <v>119.4175306798893</v>
      </c>
      <c r="AG46" s="122">
        <v>94.911912600071972</v>
      </c>
      <c r="AH46" s="122">
        <v>103.45411334529449</v>
      </c>
      <c r="AI46" s="122">
        <v>108.9165795766548</v>
      </c>
      <c r="AJ46" s="132">
        <v>104.44409811669702</v>
      </c>
    </row>
    <row r="47" spans="1:36">
      <c r="A47" s="44" t="s">
        <v>175</v>
      </c>
      <c r="B47" s="125">
        <v>106.22131716885606</v>
      </c>
      <c r="C47" s="126">
        <v>85.813390770694284</v>
      </c>
      <c r="D47" s="126">
        <v>82.48525923047778</v>
      </c>
      <c r="E47" s="126">
        <v>101.03751885557006</v>
      </c>
      <c r="F47" s="126">
        <v>98.932984580751409</v>
      </c>
      <c r="G47" s="125">
        <v>108.96784919198946</v>
      </c>
      <c r="H47" s="126">
        <v>89.206677967406279</v>
      </c>
      <c r="I47" s="126">
        <v>92.233740907205714</v>
      </c>
      <c r="J47" s="126">
        <v>114.68499254996813</v>
      </c>
      <c r="K47" s="126">
        <v>103.40294869373923</v>
      </c>
      <c r="L47" s="125">
        <v>89.292342888197069</v>
      </c>
      <c r="M47" s="126">
        <v>85.89947665596786</v>
      </c>
      <c r="N47" s="126">
        <v>98.770793301581861</v>
      </c>
      <c r="O47" s="126">
        <v>108.36355358830994</v>
      </c>
      <c r="P47" s="126">
        <v>98.620674045899193</v>
      </c>
      <c r="Q47" s="125">
        <v>108.82339387933489</v>
      </c>
      <c r="R47" s="126">
        <v>87.284287979420327</v>
      </c>
      <c r="S47" s="126">
        <v>98.261944520536971</v>
      </c>
      <c r="T47" s="126">
        <v>110.24742663841359</v>
      </c>
      <c r="U47" s="126">
        <v>103.91013527351707</v>
      </c>
      <c r="V47" s="125">
        <v>98.640954961938249</v>
      </c>
      <c r="W47" s="126">
        <v>85.38805382649241</v>
      </c>
      <c r="X47" s="126">
        <v>89.939308155845737</v>
      </c>
      <c r="Y47" s="126">
        <v>107.80063301270424</v>
      </c>
      <c r="Z47" s="126">
        <v>102.59395494860921</v>
      </c>
      <c r="AA47" s="125">
        <v>103.95629571883541</v>
      </c>
      <c r="AB47" s="126">
        <v>87.589707831976284</v>
      </c>
      <c r="AC47" s="126">
        <v>93.509406184668535</v>
      </c>
      <c r="AD47" s="126">
        <v>111.35968578683556</v>
      </c>
      <c r="AE47" s="126">
        <v>102.4993310427371</v>
      </c>
      <c r="AF47" s="125">
        <v>122.25083843840736</v>
      </c>
      <c r="AG47" s="126">
        <v>95.342934101839845</v>
      </c>
      <c r="AH47" s="126">
        <v>104.06939869776146</v>
      </c>
      <c r="AI47" s="126">
        <v>111.22093317450799</v>
      </c>
      <c r="AJ47" s="133">
        <v>104.67804781338286</v>
      </c>
    </row>
    <row r="48" spans="1:36">
      <c r="A48" s="28" t="s">
        <v>176</v>
      </c>
      <c r="B48" s="121">
        <v>101.21215752700323</v>
      </c>
      <c r="C48" s="122">
        <v>86.000194637687343</v>
      </c>
      <c r="D48" s="123">
        <v>84.472901461687869</v>
      </c>
      <c r="E48" s="122">
        <v>101.99143964971411</v>
      </c>
      <c r="F48" s="123">
        <v>99.614686285214376</v>
      </c>
      <c r="G48" s="124">
        <v>108.98634362893156</v>
      </c>
      <c r="H48" s="122">
        <v>89.208000613022378</v>
      </c>
      <c r="I48" s="122">
        <v>92.992362141010247</v>
      </c>
      <c r="J48" s="122">
        <v>115.63887839254281</v>
      </c>
      <c r="K48" s="122">
        <v>103.77975551544756</v>
      </c>
      <c r="L48" s="124">
        <v>88.568010088035976</v>
      </c>
      <c r="M48" s="122">
        <v>86.189663414590242</v>
      </c>
      <c r="N48" s="122">
        <v>98.681922117812107</v>
      </c>
      <c r="O48" s="122">
        <v>108.869268936854</v>
      </c>
      <c r="P48" s="122">
        <v>98.697993978563531</v>
      </c>
      <c r="Q48" s="124">
        <v>110.11152383456026</v>
      </c>
      <c r="R48" s="122">
        <v>87.586693516866859</v>
      </c>
      <c r="S48" s="122">
        <v>99.406153300823178</v>
      </c>
      <c r="T48" s="122">
        <v>110.91791840479831</v>
      </c>
      <c r="U48" s="122">
        <v>104.90310834878689</v>
      </c>
      <c r="V48" s="124">
        <v>101.03573015122183</v>
      </c>
      <c r="W48" s="122">
        <v>86.378596304078229</v>
      </c>
      <c r="X48" s="122">
        <v>91.286340172232755</v>
      </c>
      <c r="Y48" s="122">
        <v>108.38899757404205</v>
      </c>
      <c r="Z48" s="122">
        <v>103.44044088820657</v>
      </c>
      <c r="AA48" s="124">
        <v>103.76736369869009</v>
      </c>
      <c r="AB48" s="122">
        <v>87.836920527608612</v>
      </c>
      <c r="AC48" s="122">
        <v>94.415920096207145</v>
      </c>
      <c r="AD48" s="122">
        <v>112.16087020593959</v>
      </c>
      <c r="AE48" s="122">
        <v>103.05470742466669</v>
      </c>
      <c r="AF48" s="124">
        <v>124.81455779550986</v>
      </c>
      <c r="AG48" s="122">
        <v>95.78959267466773</v>
      </c>
      <c r="AH48" s="122">
        <v>104.73544548987934</v>
      </c>
      <c r="AI48" s="122">
        <v>112.34743185577358</v>
      </c>
      <c r="AJ48" s="132">
        <v>104.99627211702614</v>
      </c>
    </row>
    <row r="49" spans="1:36">
      <c r="A49" s="28" t="s">
        <v>177</v>
      </c>
      <c r="B49" s="121">
        <v>99.029584988273044</v>
      </c>
      <c r="C49" s="122">
        <v>86.698645225394472</v>
      </c>
      <c r="D49" s="123">
        <v>85.934010589205016</v>
      </c>
      <c r="E49" s="122">
        <v>102.40471423065762</v>
      </c>
      <c r="F49" s="123">
        <v>98.768768521610426</v>
      </c>
      <c r="G49" s="124">
        <v>109.12284255272857</v>
      </c>
      <c r="H49" s="122">
        <v>90.152382914871126</v>
      </c>
      <c r="I49" s="122">
        <v>93.464098958797138</v>
      </c>
      <c r="J49" s="122">
        <v>116.22429147386926</v>
      </c>
      <c r="K49" s="122">
        <v>104.04131217487043</v>
      </c>
      <c r="L49" s="124">
        <v>87.725193196234983</v>
      </c>
      <c r="M49" s="122">
        <v>86.654451272162703</v>
      </c>
      <c r="N49" s="122">
        <v>98.339546792891113</v>
      </c>
      <c r="O49" s="122">
        <v>109.59677351476358</v>
      </c>
      <c r="P49" s="122">
        <v>98.329012371601038</v>
      </c>
      <c r="Q49" s="124">
        <v>109.89145927391428</v>
      </c>
      <c r="R49" s="122">
        <v>89.119910580741873</v>
      </c>
      <c r="S49" s="122">
        <v>99.768118552827218</v>
      </c>
      <c r="T49" s="122">
        <v>111.54467422121775</v>
      </c>
      <c r="U49" s="122">
        <v>105.11824960868704</v>
      </c>
      <c r="V49" s="124">
        <v>100.39655603897579</v>
      </c>
      <c r="W49" s="122">
        <v>86.914731600001147</v>
      </c>
      <c r="X49" s="122">
        <v>91.825995857327854</v>
      </c>
      <c r="Y49" s="122">
        <v>108.48912852840655</v>
      </c>
      <c r="Z49" s="122">
        <v>103.49382169540804</v>
      </c>
      <c r="AA49" s="124">
        <v>103.16326948422547</v>
      </c>
      <c r="AB49" s="122">
        <v>88.774680651815046</v>
      </c>
      <c r="AC49" s="122">
        <v>94.841390779151482</v>
      </c>
      <c r="AD49" s="122">
        <v>112.72047198163693</v>
      </c>
      <c r="AE49" s="122">
        <v>103.11673078488508</v>
      </c>
      <c r="AF49" s="124">
        <v>121.02683106908545</v>
      </c>
      <c r="AG49" s="122">
        <v>96.518827886207831</v>
      </c>
      <c r="AH49" s="122">
        <v>105.37708163183936</v>
      </c>
      <c r="AI49" s="122">
        <v>113.14030285182126</v>
      </c>
      <c r="AJ49" s="132">
        <v>104.80006483774231</v>
      </c>
    </row>
    <row r="50" spans="1:36">
      <c r="A50" s="28" t="s">
        <v>178</v>
      </c>
      <c r="B50" s="121">
        <v>98.885245542025018</v>
      </c>
      <c r="C50" s="122">
        <v>86.547782921188059</v>
      </c>
      <c r="D50" s="123">
        <v>85.70261663641206</v>
      </c>
      <c r="E50" s="122">
        <v>102.68050859396369</v>
      </c>
      <c r="F50" s="123">
        <v>98.919078612145199</v>
      </c>
      <c r="G50" s="124">
        <v>108.41710049668411</v>
      </c>
      <c r="H50" s="122">
        <v>89.957819744302554</v>
      </c>
      <c r="I50" s="122">
        <v>93.207030175940133</v>
      </c>
      <c r="J50" s="122">
        <v>116.91802501606878</v>
      </c>
      <c r="K50" s="122">
        <v>104.1747845597347</v>
      </c>
      <c r="L50" s="124">
        <v>88.56069593114762</v>
      </c>
      <c r="M50" s="122">
        <v>85.865009875741322</v>
      </c>
      <c r="N50" s="122">
        <v>100.40542871409552</v>
      </c>
      <c r="O50" s="122">
        <v>109.30986710505167</v>
      </c>
      <c r="P50" s="122">
        <v>98.533468801708423</v>
      </c>
      <c r="Q50" s="124">
        <v>108.8503434939126</v>
      </c>
      <c r="R50" s="122">
        <v>89.22062000907539</v>
      </c>
      <c r="S50" s="122">
        <v>99.947092655219393</v>
      </c>
      <c r="T50" s="122">
        <v>111.98816710127993</v>
      </c>
      <c r="U50" s="122">
        <v>105.30783851657739</v>
      </c>
      <c r="V50" s="124">
        <v>99.457662216867945</v>
      </c>
      <c r="W50" s="122">
        <v>87.264335970979559</v>
      </c>
      <c r="X50" s="122">
        <v>92.737615293559912</v>
      </c>
      <c r="Y50" s="122">
        <v>108.89755244682271</v>
      </c>
      <c r="Z50" s="122">
        <v>103.24436906383944</v>
      </c>
      <c r="AA50" s="124">
        <v>102.61919102258979</v>
      </c>
      <c r="AB50" s="122">
        <v>88.624721633677467</v>
      </c>
      <c r="AC50" s="122">
        <v>95.082783155665425</v>
      </c>
      <c r="AD50" s="122">
        <v>113.18111344403034</v>
      </c>
      <c r="AE50" s="122">
        <v>103.2349202472612</v>
      </c>
      <c r="AF50" s="124">
        <v>122.23943141661418</v>
      </c>
      <c r="AG50" s="122">
        <v>96.591345786025286</v>
      </c>
      <c r="AH50" s="122">
        <v>105.33032395832065</v>
      </c>
      <c r="AI50" s="122">
        <v>113.79519382952172</v>
      </c>
      <c r="AJ50" s="132">
        <v>104.9685604861357</v>
      </c>
    </row>
    <row r="51" spans="1:36" ht="16.5" thickBot="1">
      <c r="A51" s="44" t="s">
        <v>179</v>
      </c>
      <c r="B51" s="127">
        <v>90.800960897081083</v>
      </c>
      <c r="C51" s="128">
        <v>86.43874707457563</v>
      </c>
      <c r="D51" s="128">
        <v>85.348003053592663</v>
      </c>
      <c r="E51" s="128">
        <v>102.77058011989728</v>
      </c>
      <c r="F51" s="128">
        <v>99.077108399694808</v>
      </c>
      <c r="G51" s="127">
        <v>106.24135544010275</v>
      </c>
      <c r="H51" s="128">
        <v>90.077723810765491</v>
      </c>
      <c r="I51" s="128">
        <v>92.939578721434827</v>
      </c>
      <c r="J51" s="128">
        <v>117.12353190008248</v>
      </c>
      <c r="K51" s="128">
        <v>104.02927552809888</v>
      </c>
      <c r="L51" s="127">
        <v>88.61156468898082</v>
      </c>
      <c r="M51" s="128">
        <v>85.497537534731677</v>
      </c>
      <c r="N51" s="128">
        <v>99.95078450667566</v>
      </c>
      <c r="O51" s="128">
        <v>109.43562924186089</v>
      </c>
      <c r="P51" s="128">
        <v>98.512536873745319</v>
      </c>
      <c r="Q51" s="127">
        <v>105.52720969930172</v>
      </c>
      <c r="R51" s="128">
        <v>90.040027347062022</v>
      </c>
      <c r="S51" s="128">
        <v>99.838488849452645</v>
      </c>
      <c r="T51" s="128">
        <v>112.35777540720046</v>
      </c>
      <c r="U51" s="128">
        <v>105.4772539419338</v>
      </c>
      <c r="V51" s="127">
        <v>98.398232250686064</v>
      </c>
      <c r="W51" s="128">
        <v>87.491616266984806</v>
      </c>
      <c r="X51" s="128">
        <v>93.324565400336084</v>
      </c>
      <c r="Y51" s="128">
        <v>108.88497804227232</v>
      </c>
      <c r="Z51" s="128">
        <v>102.71278604593709</v>
      </c>
      <c r="AA51" s="127">
        <v>99.679401904928497</v>
      </c>
      <c r="AB51" s="128">
        <v>88.825380919794199</v>
      </c>
      <c r="AC51" s="128">
        <v>94.910332189147283</v>
      </c>
      <c r="AD51" s="128">
        <v>113.38194888480713</v>
      </c>
      <c r="AE51" s="128">
        <v>103.16353815173771</v>
      </c>
      <c r="AF51" s="127">
        <v>117.75446882978497</v>
      </c>
      <c r="AG51" s="128">
        <v>96.808084240728576</v>
      </c>
      <c r="AH51" s="128">
        <v>105.2803178709519</v>
      </c>
      <c r="AI51" s="128">
        <v>114.68846854142902</v>
      </c>
      <c r="AJ51" s="134">
        <v>105.01515824361816</v>
      </c>
    </row>
    <row r="52" spans="1:36" ht="16.5" thickBot="1">
      <c r="A52" s="44" t="s">
        <v>180</v>
      </c>
      <c r="B52" s="127">
        <v>98.615532935359141</v>
      </c>
      <c r="C52" s="128">
        <v>87.153807718186982</v>
      </c>
      <c r="D52" s="128">
        <v>86.217565066294981</v>
      </c>
      <c r="E52" s="128">
        <v>103.50868209769786</v>
      </c>
      <c r="F52" s="128">
        <v>99.869591019194289</v>
      </c>
      <c r="G52" s="127">
        <v>106.04978022555423</v>
      </c>
      <c r="H52" s="128">
        <v>90.805180716260708</v>
      </c>
      <c r="I52" s="128">
        <v>92.902123117566575</v>
      </c>
      <c r="J52" s="128">
        <v>117.84065960064136</v>
      </c>
      <c r="K52" s="128">
        <v>103.82512468029734</v>
      </c>
      <c r="L52" s="127">
        <v>89.572002535589363</v>
      </c>
      <c r="M52" s="128">
        <v>85.58488467866357</v>
      </c>
      <c r="N52" s="128">
        <v>100.05657791659817</v>
      </c>
      <c r="O52" s="128">
        <v>109.62095008557581</v>
      </c>
      <c r="P52" s="128">
        <v>98.861188786127428</v>
      </c>
      <c r="Q52" s="127">
        <v>103.64459795892027</v>
      </c>
      <c r="R52" s="128">
        <v>89.717708221970298</v>
      </c>
      <c r="S52" s="128">
        <v>99.780899755496606</v>
      </c>
      <c r="T52" s="128">
        <v>112.78008068961158</v>
      </c>
      <c r="U52" s="128">
        <v>105.30964360869453</v>
      </c>
      <c r="V52" s="127">
        <v>95.851280408313443</v>
      </c>
      <c r="W52" s="128">
        <v>87.3600585683985</v>
      </c>
      <c r="X52" s="128">
        <v>92.711853735267042</v>
      </c>
      <c r="Y52" s="128">
        <v>109.61812722913609</v>
      </c>
      <c r="Z52" s="128">
        <v>102.25027771924873</v>
      </c>
      <c r="AA52" s="127">
        <v>100.16842409105553</v>
      </c>
      <c r="AB52" s="128">
        <v>89.115380785439314</v>
      </c>
      <c r="AC52" s="128">
        <v>94.912810731919649</v>
      </c>
      <c r="AD52" s="128">
        <v>113.97280556183259</v>
      </c>
      <c r="AE52" s="128">
        <v>103.09174050740675</v>
      </c>
      <c r="AF52" s="127">
        <v>116.19800533945998</v>
      </c>
      <c r="AG52" s="128">
        <v>97.435343689346169</v>
      </c>
      <c r="AH52" s="128">
        <v>105.62634950023894</v>
      </c>
      <c r="AI52" s="128">
        <v>115.39301726307676</v>
      </c>
      <c r="AJ52" s="134">
        <v>105.10750428753524</v>
      </c>
    </row>
    <row r="53" spans="1:36" ht="16.5" thickBot="1">
      <c r="A53" s="44" t="s">
        <v>135</v>
      </c>
      <c r="B53" s="127">
        <v>100.23015991456268</v>
      </c>
      <c r="C53" s="128">
        <v>86.692800442549981</v>
      </c>
      <c r="D53" s="128">
        <v>85.434798969093123</v>
      </c>
      <c r="E53" s="128">
        <v>103.27999031393892</v>
      </c>
      <c r="F53" s="128">
        <v>99.340607989360507</v>
      </c>
      <c r="G53" s="127">
        <v>108.02897969651126</v>
      </c>
      <c r="H53" s="128">
        <v>90.895054132814778</v>
      </c>
      <c r="I53" s="128">
        <v>93.089146969720503</v>
      </c>
      <c r="J53" s="128">
        <v>117.82276492487075</v>
      </c>
      <c r="K53" s="128">
        <v>103.47140024992225</v>
      </c>
      <c r="L53" s="127">
        <v>90.78748790098868</v>
      </c>
      <c r="M53" s="128">
        <v>85.421845851508593</v>
      </c>
      <c r="N53" s="128">
        <v>99.718497156344071</v>
      </c>
      <c r="O53" s="128">
        <v>109.73944597529501</v>
      </c>
      <c r="P53" s="128">
        <v>98.581809101678274</v>
      </c>
      <c r="Q53" s="127">
        <v>106.2032730619844</v>
      </c>
      <c r="R53" s="128">
        <v>89.36645543652763</v>
      </c>
      <c r="S53" s="128">
        <v>99.860319609204311</v>
      </c>
      <c r="T53" s="128">
        <v>113.26486767236349</v>
      </c>
      <c r="U53" s="128">
        <v>105.27786165750345</v>
      </c>
      <c r="V53" s="127">
        <v>98.563274720748495</v>
      </c>
      <c r="W53" s="128">
        <v>87.370415612888451</v>
      </c>
      <c r="X53" s="128">
        <v>92.17109547495626</v>
      </c>
      <c r="Y53" s="128">
        <v>109.46082905855366</v>
      </c>
      <c r="Z53" s="128">
        <v>101.59150625208542</v>
      </c>
      <c r="AA53" s="127">
        <v>102.25309177082242</v>
      </c>
      <c r="AB53" s="128">
        <v>89.00412358832817</v>
      </c>
      <c r="AC53" s="128">
        <v>94.867263301148412</v>
      </c>
      <c r="AD53" s="128">
        <v>114.05445876100944</v>
      </c>
      <c r="AE53" s="128">
        <v>102.77449645824963</v>
      </c>
      <c r="AF53" s="127">
        <v>121.37858446503546</v>
      </c>
      <c r="AG53" s="128">
        <v>97.669525571772994</v>
      </c>
      <c r="AH53" s="128">
        <v>105.8389090456824</v>
      </c>
      <c r="AI53" s="128">
        <v>115.85914317132719</v>
      </c>
      <c r="AJ53" s="134">
        <v>105.16567625890825</v>
      </c>
    </row>
    <row r="55" spans="1:36" ht="12" customHeight="1">
      <c r="A55" s="8" t="s">
        <v>104</v>
      </c>
    </row>
    <row r="56" spans="1:36" ht="12" customHeight="1">
      <c r="A56" s="8" t="s">
        <v>102</v>
      </c>
    </row>
    <row r="57" spans="1:36" ht="12" customHeight="1">
      <c r="A57" s="8" t="s">
        <v>103</v>
      </c>
    </row>
  </sheetData>
  <mergeCells count="7">
    <mergeCell ref="AF5:AJ5"/>
    <mergeCell ref="B5:F5"/>
    <mergeCell ref="G5:K5"/>
    <mergeCell ref="L5:P5"/>
    <mergeCell ref="Q5:U5"/>
    <mergeCell ref="V5:Z5"/>
    <mergeCell ref="AA5:AE5"/>
  </mergeCells>
  <conditionalFormatting sqref="B7:P53">
    <cfRule type="cellIs" dxfId="17" priority="3" operator="lessThan">
      <formula>100</formula>
    </cfRule>
  </conditionalFormatting>
  <conditionalFormatting sqref="Q7:AD53">
    <cfRule type="cellIs" dxfId="16" priority="2" operator="lessThan">
      <formula>100</formula>
    </cfRule>
  </conditionalFormatting>
  <conditionalFormatting sqref="AE7:AJ53">
    <cfRule type="cellIs" dxfId="15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R61"/>
  <sheetViews>
    <sheetView topLeftCell="A22" zoomScaleNormal="100" workbookViewId="0">
      <selection activeCell="B55" sqref="B55:B56"/>
    </sheetView>
  </sheetViews>
  <sheetFormatPr baseColWidth="10" defaultRowHeight="15.75"/>
  <cols>
    <col min="1" max="1" width="17.140625" style="1" customWidth="1"/>
    <col min="2" max="2" width="15.7109375" style="1" customWidth="1"/>
    <col min="3" max="18" width="9.7109375" style="1" customWidth="1"/>
    <col min="19" max="16384" width="11.42578125" style="1"/>
  </cols>
  <sheetData>
    <row r="1" spans="1:18" ht="21.75" customHeight="1">
      <c r="C1" s="10" t="s">
        <v>0</v>
      </c>
      <c r="D1" s="4"/>
      <c r="E1" s="4"/>
      <c r="F1" s="4"/>
      <c r="J1" s="2"/>
    </row>
    <row r="2" spans="1:18" ht="15.75" customHeight="1">
      <c r="C2" s="5"/>
      <c r="D2" s="3"/>
      <c r="E2" s="3"/>
    </row>
    <row r="3" spans="1:18" ht="15.75" customHeight="1">
      <c r="A3" s="12" t="s">
        <v>305</v>
      </c>
      <c r="C3" s="5"/>
      <c r="D3" s="3"/>
      <c r="E3" s="3"/>
    </row>
    <row r="4" spans="1:18" ht="14.1" customHeight="1">
      <c r="A4" s="21" t="s">
        <v>45</v>
      </c>
      <c r="C4" s="5"/>
      <c r="D4" s="3"/>
      <c r="G4" s="21" t="s">
        <v>46</v>
      </c>
      <c r="L4" s="21" t="s">
        <v>53</v>
      </c>
      <c r="P4" s="21" t="s">
        <v>57</v>
      </c>
    </row>
    <row r="5" spans="1:18" ht="14.1" customHeight="1">
      <c r="A5" s="21" t="s">
        <v>47</v>
      </c>
      <c r="C5" s="5"/>
      <c r="D5" s="3"/>
      <c r="G5" s="21" t="s">
        <v>50</v>
      </c>
      <c r="L5" s="21" t="s">
        <v>54</v>
      </c>
      <c r="P5" s="21" t="s">
        <v>58</v>
      </c>
    </row>
    <row r="6" spans="1:18" ht="14.1" customHeight="1">
      <c r="A6" s="45" t="s">
        <v>48</v>
      </c>
      <c r="G6" s="21" t="s">
        <v>51</v>
      </c>
      <c r="L6" s="21" t="s">
        <v>55</v>
      </c>
      <c r="P6" s="21" t="s">
        <v>59</v>
      </c>
    </row>
    <row r="7" spans="1:18" ht="14.1" customHeight="1">
      <c r="A7" s="21" t="s">
        <v>49</v>
      </c>
      <c r="G7" s="21" t="s">
        <v>52</v>
      </c>
      <c r="L7" s="21" t="s">
        <v>56</v>
      </c>
      <c r="P7" s="21" t="s">
        <v>60</v>
      </c>
    </row>
    <row r="9" spans="1:18">
      <c r="A9" s="11" t="s">
        <v>27</v>
      </c>
    </row>
    <row r="10" spans="1:18">
      <c r="A10" s="11" t="s">
        <v>15</v>
      </c>
    </row>
    <row r="11" spans="1:18">
      <c r="A11" s="46"/>
      <c r="B11" s="47"/>
      <c r="C11" s="48" t="s">
        <v>29</v>
      </c>
      <c r="D11" s="48" t="s">
        <v>30</v>
      </c>
      <c r="E11" s="48" t="s">
        <v>44</v>
      </c>
      <c r="F11" s="48" t="s">
        <v>31</v>
      </c>
      <c r="G11" s="49" t="s">
        <v>32</v>
      </c>
      <c r="H11" s="48" t="s">
        <v>33</v>
      </c>
      <c r="I11" s="48" t="s">
        <v>34</v>
      </c>
      <c r="J11" s="48" t="s">
        <v>35</v>
      </c>
      <c r="K11" s="48" t="s">
        <v>36</v>
      </c>
      <c r="L11" s="48" t="s">
        <v>37</v>
      </c>
      <c r="M11" s="48" t="s">
        <v>38</v>
      </c>
      <c r="N11" s="48" t="s">
        <v>39</v>
      </c>
      <c r="O11" s="48" t="s">
        <v>40</v>
      </c>
      <c r="P11" s="48" t="s">
        <v>41</v>
      </c>
      <c r="Q11" s="48" t="s">
        <v>42</v>
      </c>
      <c r="R11" s="48" t="s">
        <v>43</v>
      </c>
    </row>
    <row r="12" spans="1:18">
      <c r="A12" s="159" t="s">
        <v>6</v>
      </c>
      <c r="B12" s="50" t="s">
        <v>127</v>
      </c>
      <c r="C12" s="51">
        <v>58.1</v>
      </c>
      <c r="D12" s="51">
        <v>7.7</v>
      </c>
      <c r="E12" s="51">
        <v>-21.3</v>
      </c>
      <c r="F12" s="51">
        <v>-46.7</v>
      </c>
      <c r="G12" s="51">
        <v>-14</v>
      </c>
      <c r="H12" s="51">
        <v>1.4</v>
      </c>
      <c r="I12" s="51">
        <v>-15.5</v>
      </c>
      <c r="J12" s="51">
        <v>-111.9</v>
      </c>
      <c r="K12" s="51">
        <v>-7</v>
      </c>
      <c r="L12" s="51">
        <v>4.5999999999999996</v>
      </c>
      <c r="M12" s="51">
        <v>-15.6</v>
      </c>
      <c r="N12" s="51">
        <v>37</v>
      </c>
      <c r="O12" s="51">
        <v>-9</v>
      </c>
      <c r="P12" s="51">
        <v>-108.6</v>
      </c>
      <c r="Q12" s="51">
        <v>196.1</v>
      </c>
      <c r="R12" s="51">
        <v>-22.2</v>
      </c>
    </row>
    <row r="13" spans="1:18">
      <c r="A13" s="160"/>
      <c r="B13" s="52" t="s">
        <v>122</v>
      </c>
      <c r="C13" s="51">
        <v>0.3</v>
      </c>
      <c r="D13" s="51">
        <v>-109.7</v>
      </c>
      <c r="E13" s="51">
        <v>-3.2</v>
      </c>
      <c r="F13" s="51">
        <v>-28.6</v>
      </c>
      <c r="G13" s="51">
        <v>-24.2</v>
      </c>
      <c r="H13" s="51">
        <v>-54.3</v>
      </c>
      <c r="I13" s="51">
        <v>-17.399999999999999</v>
      </c>
      <c r="J13" s="51">
        <v>77.3</v>
      </c>
      <c r="K13" s="51">
        <v>26.8</v>
      </c>
      <c r="L13" s="51">
        <v>-3.8</v>
      </c>
      <c r="M13" s="51">
        <v>-1</v>
      </c>
      <c r="N13" s="51">
        <v>0.7</v>
      </c>
      <c r="O13" s="51">
        <v>0.6</v>
      </c>
      <c r="P13" s="51">
        <v>-5.3</v>
      </c>
      <c r="Q13" s="51">
        <v>9.3000000000000007</v>
      </c>
      <c r="R13" s="51">
        <v>-5.7</v>
      </c>
    </row>
    <row r="14" spans="1:18">
      <c r="A14" s="160"/>
      <c r="B14" s="53" t="s">
        <v>17</v>
      </c>
      <c r="C14" s="51">
        <v>58.4</v>
      </c>
      <c r="D14" s="51">
        <v>-102</v>
      </c>
      <c r="E14" s="51">
        <v>-24.4</v>
      </c>
      <c r="F14" s="51">
        <v>-75.3</v>
      </c>
      <c r="G14" s="51">
        <v>-38.200000000000003</v>
      </c>
      <c r="H14" s="51">
        <v>-52.9</v>
      </c>
      <c r="I14" s="51">
        <v>-32.9</v>
      </c>
      <c r="J14" s="51">
        <v>-34.6</v>
      </c>
      <c r="K14" s="51">
        <v>19.899999999999999</v>
      </c>
      <c r="L14" s="51">
        <v>0.8</v>
      </c>
      <c r="M14" s="51">
        <v>-16.600000000000001</v>
      </c>
      <c r="N14" s="51">
        <v>37.700000000000003</v>
      </c>
      <c r="O14" s="51">
        <v>-8.4</v>
      </c>
      <c r="P14" s="51">
        <v>-113.9</v>
      </c>
      <c r="Q14" s="51">
        <v>205.4</v>
      </c>
      <c r="R14" s="51">
        <v>-28</v>
      </c>
    </row>
    <row r="15" spans="1:18">
      <c r="A15" s="159" t="s">
        <v>7</v>
      </c>
      <c r="B15" s="50" t="s">
        <v>127</v>
      </c>
      <c r="C15" s="51">
        <v>117.9</v>
      </c>
      <c r="D15" s="51">
        <v>119.3</v>
      </c>
      <c r="E15" s="51">
        <v>32.799999999999997</v>
      </c>
      <c r="F15" s="51">
        <v>65.3</v>
      </c>
      <c r="G15" s="51">
        <v>-51.2</v>
      </c>
      <c r="H15" s="51">
        <v>39.700000000000003</v>
      </c>
      <c r="I15" s="51">
        <v>-110.6</v>
      </c>
      <c r="J15" s="51">
        <v>-431.1</v>
      </c>
      <c r="K15" s="51">
        <v>-72.5</v>
      </c>
      <c r="L15" s="51">
        <v>85.7</v>
      </c>
      <c r="M15" s="51">
        <v>-284.39999999999998</v>
      </c>
      <c r="N15" s="51">
        <v>204.9</v>
      </c>
      <c r="O15" s="51">
        <v>8.8000000000000007</v>
      </c>
      <c r="P15" s="51">
        <v>209.7</v>
      </c>
      <c r="Q15" s="51">
        <v>1379.9</v>
      </c>
      <c r="R15" s="51">
        <v>78.900000000000006</v>
      </c>
    </row>
    <row r="16" spans="1:18">
      <c r="A16" s="160"/>
      <c r="B16" s="52" t="s">
        <v>122</v>
      </c>
      <c r="C16" s="51">
        <v>-13.5</v>
      </c>
      <c r="D16" s="51">
        <v>-31.4</v>
      </c>
      <c r="E16" s="51">
        <v>3.8</v>
      </c>
      <c r="F16" s="51">
        <v>-42.9</v>
      </c>
      <c r="G16" s="51">
        <v>91</v>
      </c>
      <c r="H16" s="51">
        <v>-146.30000000000001</v>
      </c>
      <c r="I16" s="51">
        <v>-194.9</v>
      </c>
      <c r="J16" s="51">
        <v>63.4</v>
      </c>
      <c r="K16" s="51">
        <v>-352.8</v>
      </c>
      <c r="L16" s="51">
        <v>30</v>
      </c>
      <c r="M16" s="51">
        <v>62.1</v>
      </c>
      <c r="N16" s="51">
        <v>-11.2</v>
      </c>
      <c r="O16" s="51">
        <v>-0.1</v>
      </c>
      <c r="P16" s="51">
        <v>-9.1</v>
      </c>
      <c r="Q16" s="51">
        <v>-18</v>
      </c>
      <c r="R16" s="51">
        <v>7.5</v>
      </c>
    </row>
    <row r="17" spans="1:18">
      <c r="A17" s="160"/>
      <c r="B17" s="53" t="s">
        <v>17</v>
      </c>
      <c r="C17" s="51">
        <v>104.4</v>
      </c>
      <c r="D17" s="51">
        <v>87.9</v>
      </c>
      <c r="E17" s="51">
        <v>36.5</v>
      </c>
      <c r="F17" s="51">
        <v>22.3</v>
      </c>
      <c r="G17" s="51">
        <v>39.799999999999997</v>
      </c>
      <c r="H17" s="51">
        <v>-106.5</v>
      </c>
      <c r="I17" s="51">
        <v>-305.5</v>
      </c>
      <c r="J17" s="51">
        <v>-367.7</v>
      </c>
      <c r="K17" s="51">
        <v>-425.2</v>
      </c>
      <c r="L17" s="51">
        <v>115.7</v>
      </c>
      <c r="M17" s="51">
        <v>-222.4</v>
      </c>
      <c r="N17" s="51">
        <v>193.7</v>
      </c>
      <c r="O17" s="51">
        <v>8.6999999999999993</v>
      </c>
      <c r="P17" s="51">
        <v>200.6</v>
      </c>
      <c r="Q17" s="51">
        <v>1361.8</v>
      </c>
      <c r="R17" s="51">
        <v>86.4</v>
      </c>
    </row>
    <row r="18" spans="1:18">
      <c r="A18" s="159" t="s">
        <v>8</v>
      </c>
      <c r="B18" s="50" t="s">
        <v>127</v>
      </c>
      <c r="C18" s="51">
        <v>57.1</v>
      </c>
      <c r="D18" s="51">
        <v>46.7</v>
      </c>
      <c r="E18" s="51">
        <v>6.7</v>
      </c>
      <c r="F18" s="51">
        <v>23.1</v>
      </c>
      <c r="G18" s="51">
        <v>-8.6999999999999993</v>
      </c>
      <c r="H18" s="51">
        <v>-131.80000000000001</v>
      </c>
      <c r="I18" s="51">
        <v>69.400000000000006</v>
      </c>
      <c r="J18" s="51">
        <v>-39.4</v>
      </c>
      <c r="K18" s="51">
        <v>40</v>
      </c>
      <c r="L18" s="51">
        <v>-172.9</v>
      </c>
      <c r="M18" s="51">
        <v>-67.5</v>
      </c>
      <c r="N18" s="51">
        <v>-31.8</v>
      </c>
      <c r="O18" s="51">
        <v>-30.7</v>
      </c>
      <c r="P18" s="51">
        <v>-420.1</v>
      </c>
      <c r="Q18" s="51">
        <v>259.60000000000002</v>
      </c>
      <c r="R18" s="51">
        <v>-73.599999999999994</v>
      </c>
    </row>
    <row r="19" spans="1:18">
      <c r="A19" s="160"/>
      <c r="B19" s="52" t="s">
        <v>122</v>
      </c>
      <c r="C19" s="51">
        <v>-10</v>
      </c>
      <c r="D19" s="51">
        <v>-12.2</v>
      </c>
      <c r="E19" s="51">
        <v>-13.6</v>
      </c>
      <c r="F19" s="51">
        <v>32.4</v>
      </c>
      <c r="G19" s="51">
        <v>-32.200000000000003</v>
      </c>
      <c r="H19" s="51">
        <v>-48.7</v>
      </c>
      <c r="I19" s="51">
        <v>0.3</v>
      </c>
      <c r="J19" s="51">
        <v>148.4</v>
      </c>
      <c r="K19" s="51">
        <v>-55.8</v>
      </c>
      <c r="L19" s="51">
        <v>-0.7</v>
      </c>
      <c r="M19" s="51">
        <v>2.7</v>
      </c>
      <c r="N19" s="51">
        <v>7.7</v>
      </c>
      <c r="O19" s="51">
        <v>4.5999999999999996</v>
      </c>
      <c r="P19" s="51">
        <v>36.200000000000003</v>
      </c>
      <c r="Q19" s="51">
        <v>-12.8</v>
      </c>
      <c r="R19" s="51">
        <v>0.7</v>
      </c>
    </row>
    <row r="20" spans="1:18">
      <c r="A20" s="160"/>
      <c r="B20" s="53" t="s">
        <v>17</v>
      </c>
      <c r="C20" s="51">
        <v>47</v>
      </c>
      <c r="D20" s="51">
        <v>34.5</v>
      </c>
      <c r="E20" s="51">
        <v>-6.9</v>
      </c>
      <c r="F20" s="51">
        <v>55.5</v>
      </c>
      <c r="G20" s="51">
        <v>-40.9</v>
      </c>
      <c r="H20" s="51">
        <v>-180.5</v>
      </c>
      <c r="I20" s="51">
        <v>69.7</v>
      </c>
      <c r="J20" s="51">
        <v>109.1</v>
      </c>
      <c r="K20" s="51">
        <v>-15.9</v>
      </c>
      <c r="L20" s="51">
        <v>-173.6</v>
      </c>
      <c r="M20" s="51">
        <v>-64.8</v>
      </c>
      <c r="N20" s="51">
        <v>-24.1</v>
      </c>
      <c r="O20" s="51">
        <v>-26.1</v>
      </c>
      <c r="P20" s="51">
        <v>-384</v>
      </c>
      <c r="Q20" s="51">
        <v>246.8</v>
      </c>
      <c r="R20" s="51">
        <v>-72.900000000000006</v>
      </c>
    </row>
    <row r="21" spans="1:18">
      <c r="A21" s="159" t="s">
        <v>9</v>
      </c>
      <c r="B21" s="50" t="s">
        <v>127</v>
      </c>
      <c r="C21" s="51">
        <v>81.7</v>
      </c>
      <c r="D21" s="51">
        <v>-28</v>
      </c>
      <c r="E21" s="51">
        <v>86.5</v>
      </c>
      <c r="F21" s="51">
        <v>84.7</v>
      </c>
      <c r="G21" s="51">
        <v>-42.9</v>
      </c>
      <c r="H21" s="51">
        <v>-117.5</v>
      </c>
      <c r="I21" s="51">
        <v>43.5</v>
      </c>
      <c r="J21" s="51">
        <v>-220.5</v>
      </c>
      <c r="K21" s="51">
        <v>-20.6</v>
      </c>
      <c r="L21" s="51">
        <v>-237</v>
      </c>
      <c r="M21" s="51">
        <v>6.5</v>
      </c>
      <c r="N21" s="51">
        <v>-2.2999999999999998</v>
      </c>
      <c r="O21" s="51">
        <v>-54</v>
      </c>
      <c r="P21" s="51">
        <v>-151.1</v>
      </c>
      <c r="Q21" s="51">
        <v>123.9</v>
      </c>
      <c r="R21" s="51">
        <v>-112.1</v>
      </c>
    </row>
    <row r="22" spans="1:18">
      <c r="A22" s="160"/>
      <c r="B22" s="52" t="s">
        <v>122</v>
      </c>
      <c r="C22" s="51">
        <v>-10.7</v>
      </c>
      <c r="D22" s="51">
        <v>55.3</v>
      </c>
      <c r="E22" s="51">
        <v>33</v>
      </c>
      <c r="F22" s="51">
        <v>2.6</v>
      </c>
      <c r="G22" s="51">
        <v>90.5</v>
      </c>
      <c r="H22" s="51">
        <v>-105.7</v>
      </c>
      <c r="I22" s="51">
        <v>65.2</v>
      </c>
      <c r="J22" s="51">
        <v>-218.8</v>
      </c>
      <c r="K22" s="51">
        <v>28.6</v>
      </c>
      <c r="L22" s="51">
        <v>36.700000000000003</v>
      </c>
      <c r="M22" s="51">
        <v>-1.7</v>
      </c>
      <c r="N22" s="51">
        <v>3.3</v>
      </c>
      <c r="O22" s="51">
        <v>4.0999999999999996</v>
      </c>
      <c r="P22" s="51">
        <v>-151.4</v>
      </c>
      <c r="Q22" s="51">
        <v>21</v>
      </c>
      <c r="R22" s="51">
        <v>1.1000000000000001</v>
      </c>
    </row>
    <row r="23" spans="1:18">
      <c r="A23" s="160"/>
      <c r="B23" s="53" t="s">
        <v>17</v>
      </c>
      <c r="C23" s="51">
        <v>71</v>
      </c>
      <c r="D23" s="51">
        <v>27.4</v>
      </c>
      <c r="E23" s="51">
        <v>119.5</v>
      </c>
      <c r="F23" s="51">
        <v>87.3</v>
      </c>
      <c r="G23" s="51">
        <v>47.6</v>
      </c>
      <c r="H23" s="51">
        <v>-223.2</v>
      </c>
      <c r="I23" s="51">
        <v>108.7</v>
      </c>
      <c r="J23" s="51">
        <v>-439.2</v>
      </c>
      <c r="K23" s="51">
        <v>8</v>
      </c>
      <c r="L23" s="51">
        <v>-200.3</v>
      </c>
      <c r="M23" s="51">
        <v>4.8</v>
      </c>
      <c r="N23" s="51">
        <v>1.1000000000000001</v>
      </c>
      <c r="O23" s="51">
        <v>-49.9</v>
      </c>
      <c r="P23" s="51">
        <v>-302.5</v>
      </c>
      <c r="Q23" s="51">
        <v>144.9</v>
      </c>
      <c r="R23" s="51">
        <v>-111</v>
      </c>
    </row>
    <row r="24" spans="1:18">
      <c r="A24" s="159" t="s">
        <v>10</v>
      </c>
      <c r="B24" s="50" t="s">
        <v>127</v>
      </c>
      <c r="C24" s="51">
        <v>125.4</v>
      </c>
      <c r="D24" s="51">
        <v>14.6</v>
      </c>
      <c r="E24" s="51">
        <v>28.5</v>
      </c>
      <c r="F24" s="51">
        <v>19.5</v>
      </c>
      <c r="G24" s="51">
        <v>21.3</v>
      </c>
      <c r="H24" s="51">
        <v>57.4</v>
      </c>
      <c r="I24" s="51">
        <v>22</v>
      </c>
      <c r="J24" s="51">
        <v>-72.599999999999994</v>
      </c>
      <c r="K24" s="51">
        <v>-38.9</v>
      </c>
      <c r="L24" s="51">
        <v>-10.8</v>
      </c>
      <c r="M24" s="51">
        <v>-3.2</v>
      </c>
      <c r="N24" s="51">
        <v>-16.5</v>
      </c>
      <c r="O24" s="51">
        <v>-2</v>
      </c>
      <c r="P24" s="51">
        <v>167.2</v>
      </c>
      <c r="Q24" s="51">
        <v>822.8</v>
      </c>
      <c r="R24" s="51">
        <v>-26.2</v>
      </c>
    </row>
    <row r="25" spans="1:18">
      <c r="A25" s="160"/>
      <c r="B25" s="52" t="s">
        <v>122</v>
      </c>
      <c r="C25" s="51">
        <v>-9.1</v>
      </c>
      <c r="D25" s="51">
        <v>-82.9</v>
      </c>
      <c r="E25" s="51">
        <v>-5.9</v>
      </c>
      <c r="F25" s="51">
        <v>-29.1</v>
      </c>
      <c r="G25" s="51">
        <v>-59.7</v>
      </c>
      <c r="H25" s="51">
        <v>139.80000000000001</v>
      </c>
      <c r="I25" s="51">
        <v>-10.3</v>
      </c>
      <c r="J25" s="51">
        <v>3.2</v>
      </c>
      <c r="K25" s="51">
        <v>30.2</v>
      </c>
      <c r="L25" s="51">
        <v>-6.5</v>
      </c>
      <c r="M25" s="51">
        <v>0.8</v>
      </c>
      <c r="N25" s="51">
        <v>5.3</v>
      </c>
      <c r="O25" s="51">
        <v>2.9</v>
      </c>
      <c r="P25" s="51">
        <v>76.2</v>
      </c>
      <c r="Q25" s="51">
        <v>25.4</v>
      </c>
      <c r="R25" s="51">
        <v>0</v>
      </c>
    </row>
    <row r="26" spans="1:18">
      <c r="A26" s="160"/>
      <c r="B26" s="53" t="s">
        <v>17</v>
      </c>
      <c r="C26" s="51">
        <v>116.3</v>
      </c>
      <c r="D26" s="51">
        <v>-68.3</v>
      </c>
      <c r="E26" s="51">
        <v>22.6</v>
      </c>
      <c r="F26" s="51">
        <v>-9.6</v>
      </c>
      <c r="G26" s="51">
        <v>-38.299999999999997</v>
      </c>
      <c r="H26" s="51">
        <v>197.2</v>
      </c>
      <c r="I26" s="51">
        <v>11.7</v>
      </c>
      <c r="J26" s="51">
        <v>-69.5</v>
      </c>
      <c r="K26" s="51">
        <v>-8.6999999999999993</v>
      </c>
      <c r="L26" s="51">
        <v>-17.3</v>
      </c>
      <c r="M26" s="51">
        <v>-2.2999999999999998</v>
      </c>
      <c r="N26" s="51">
        <v>-11.2</v>
      </c>
      <c r="O26" s="51">
        <v>0.8</v>
      </c>
      <c r="P26" s="51">
        <v>243.4</v>
      </c>
      <c r="Q26" s="51">
        <v>848.2</v>
      </c>
      <c r="R26" s="51">
        <v>-26.2</v>
      </c>
    </row>
    <row r="27" spans="1:18">
      <c r="A27" s="159" t="s">
        <v>11</v>
      </c>
      <c r="B27" s="50" t="s">
        <v>127</v>
      </c>
      <c r="C27" s="51">
        <v>440.1</v>
      </c>
      <c r="D27" s="51">
        <v>160.30000000000001</v>
      </c>
      <c r="E27" s="51">
        <v>133.19999999999999</v>
      </c>
      <c r="F27" s="51">
        <v>145.80000000000001</v>
      </c>
      <c r="G27" s="51">
        <v>-95.5</v>
      </c>
      <c r="H27" s="51">
        <v>-150.80000000000001</v>
      </c>
      <c r="I27" s="51">
        <v>8.8000000000000007</v>
      </c>
      <c r="J27" s="51">
        <v>-875.5</v>
      </c>
      <c r="K27" s="51">
        <v>-98.9</v>
      </c>
      <c r="L27" s="51">
        <v>-330.4</v>
      </c>
      <c r="M27" s="51">
        <v>-364.1</v>
      </c>
      <c r="N27" s="51">
        <v>191.3</v>
      </c>
      <c r="O27" s="51">
        <v>-87</v>
      </c>
      <c r="P27" s="51">
        <v>-302.89999999999998</v>
      </c>
      <c r="Q27" s="51">
        <v>2782.3</v>
      </c>
      <c r="R27" s="51">
        <v>-155.19999999999999</v>
      </c>
    </row>
    <row r="28" spans="1:18">
      <c r="A28" s="160"/>
      <c r="B28" s="52" t="s">
        <v>122</v>
      </c>
      <c r="C28" s="51">
        <v>-43.2</v>
      </c>
      <c r="D28" s="51">
        <v>-180.4</v>
      </c>
      <c r="E28" s="51">
        <v>17</v>
      </c>
      <c r="F28" s="51">
        <v>-66.400000000000006</v>
      </c>
      <c r="G28" s="51">
        <v>81</v>
      </c>
      <c r="H28" s="51">
        <v>-217.9</v>
      </c>
      <c r="I28" s="51">
        <v>-151.69999999999999</v>
      </c>
      <c r="J28" s="51">
        <v>57.1</v>
      </c>
      <c r="K28" s="51">
        <v>-326.60000000000002</v>
      </c>
      <c r="L28" s="51">
        <v>56.2</v>
      </c>
      <c r="M28" s="51">
        <v>62.5</v>
      </c>
      <c r="N28" s="51">
        <v>6.7</v>
      </c>
      <c r="O28" s="51">
        <v>12.2</v>
      </c>
      <c r="P28" s="51">
        <v>-56.9</v>
      </c>
      <c r="Q28" s="51">
        <v>26.8</v>
      </c>
      <c r="R28" s="51">
        <v>3.8</v>
      </c>
    </row>
    <row r="29" spans="1:18">
      <c r="A29" s="160"/>
      <c r="B29" s="53" t="s">
        <v>17</v>
      </c>
      <c r="C29" s="51">
        <v>396.9</v>
      </c>
      <c r="D29" s="51">
        <v>-20</v>
      </c>
      <c r="E29" s="51">
        <v>150.1</v>
      </c>
      <c r="F29" s="51">
        <v>79.400000000000006</v>
      </c>
      <c r="G29" s="51">
        <v>-14.5</v>
      </c>
      <c r="H29" s="51">
        <v>-368.7</v>
      </c>
      <c r="I29" s="51">
        <v>-142.9</v>
      </c>
      <c r="J29" s="51">
        <v>-818.4</v>
      </c>
      <c r="K29" s="51">
        <v>-425.5</v>
      </c>
      <c r="L29" s="51">
        <v>-274.2</v>
      </c>
      <c r="M29" s="51">
        <v>-301.7</v>
      </c>
      <c r="N29" s="51">
        <v>198</v>
      </c>
      <c r="O29" s="51">
        <v>-74.8</v>
      </c>
      <c r="P29" s="51">
        <v>-359.8</v>
      </c>
      <c r="Q29" s="51">
        <v>2809.1</v>
      </c>
      <c r="R29" s="51">
        <v>-151.4</v>
      </c>
    </row>
    <row r="30" spans="1:18">
      <c r="A30" s="153" t="s">
        <v>12</v>
      </c>
      <c r="B30" s="50" t="s">
        <v>127</v>
      </c>
      <c r="C30" s="51">
        <v>1710.2</v>
      </c>
      <c r="D30" s="51">
        <v>1713.9</v>
      </c>
      <c r="E30" s="51">
        <v>2384.9</v>
      </c>
      <c r="F30" s="51">
        <v>1674.6</v>
      </c>
      <c r="G30" s="51">
        <v>1957.8</v>
      </c>
      <c r="H30" s="51">
        <v>1085.8</v>
      </c>
      <c r="I30" s="51">
        <v>-3192.8</v>
      </c>
      <c r="J30" s="51">
        <v>-10627.3</v>
      </c>
      <c r="K30" s="51">
        <v>2967.5</v>
      </c>
      <c r="L30" s="51">
        <v>-9440.6</v>
      </c>
      <c r="M30" s="51">
        <v>-5274.6</v>
      </c>
      <c r="N30" s="51">
        <v>4112.5</v>
      </c>
      <c r="O30" s="51">
        <v>-1208.5</v>
      </c>
      <c r="P30" s="51">
        <v>5206.1000000000004</v>
      </c>
      <c r="Q30" s="51">
        <v>33692</v>
      </c>
      <c r="R30" s="51">
        <v>-2063.6999999999998</v>
      </c>
    </row>
    <row r="31" spans="1:18">
      <c r="A31" s="154"/>
      <c r="B31" s="52" t="s">
        <v>122</v>
      </c>
      <c r="C31" s="51">
        <v>-320.39999999999998</v>
      </c>
      <c r="D31" s="51">
        <v>-1804.2</v>
      </c>
      <c r="E31" s="51">
        <v>-229.2</v>
      </c>
      <c r="F31" s="51">
        <v>-1000.3</v>
      </c>
      <c r="G31" s="51">
        <v>-770.7</v>
      </c>
      <c r="H31" s="51">
        <v>-3573.2</v>
      </c>
      <c r="I31" s="51">
        <v>465.5</v>
      </c>
      <c r="J31" s="51">
        <v>-1725.5</v>
      </c>
      <c r="K31" s="51">
        <v>-2655.8</v>
      </c>
      <c r="L31" s="51">
        <v>821.6</v>
      </c>
      <c r="M31" s="51">
        <v>-97.6</v>
      </c>
      <c r="N31" s="51">
        <v>64.400000000000006</v>
      </c>
      <c r="O31" s="51">
        <v>2.5</v>
      </c>
      <c r="P31" s="51">
        <v>-1064.2</v>
      </c>
      <c r="Q31" s="51">
        <v>599.29999999999995</v>
      </c>
      <c r="R31" s="51">
        <v>-1684.4</v>
      </c>
    </row>
    <row r="32" spans="1:18">
      <c r="A32" s="155"/>
      <c r="B32" s="54" t="s">
        <v>17</v>
      </c>
      <c r="C32" s="51">
        <v>1389.8</v>
      </c>
      <c r="D32" s="51">
        <v>-90.3</v>
      </c>
      <c r="E32" s="51">
        <v>2155.6999999999998</v>
      </c>
      <c r="F32" s="51">
        <v>674.2</v>
      </c>
      <c r="G32" s="51">
        <v>1187.0999999999999</v>
      </c>
      <c r="H32" s="51">
        <v>-2487.4</v>
      </c>
      <c r="I32" s="51">
        <v>-2727.3</v>
      </c>
      <c r="J32" s="51">
        <v>-12352.8</v>
      </c>
      <c r="K32" s="51">
        <v>311.7</v>
      </c>
      <c r="L32" s="51">
        <v>-8619</v>
      </c>
      <c r="M32" s="51">
        <v>-5372.2</v>
      </c>
      <c r="N32" s="51">
        <v>4176.8999999999996</v>
      </c>
      <c r="O32" s="51">
        <v>-1206</v>
      </c>
      <c r="P32" s="51">
        <v>4141.8999999999996</v>
      </c>
      <c r="Q32" s="51">
        <v>34291.300000000003</v>
      </c>
      <c r="R32" s="51">
        <v>-3748.1</v>
      </c>
    </row>
    <row r="34" spans="1:18">
      <c r="A34" s="11" t="s">
        <v>28</v>
      </c>
    </row>
    <row r="35" spans="1:18">
      <c r="A35" s="11" t="s">
        <v>15</v>
      </c>
    </row>
    <row r="36" spans="1:18">
      <c r="A36" s="46"/>
      <c r="B36" s="47"/>
      <c r="C36" s="48" t="s">
        <v>29</v>
      </c>
      <c r="D36" s="48" t="s">
        <v>30</v>
      </c>
      <c r="E36" s="48" t="s">
        <v>44</v>
      </c>
      <c r="F36" s="48" t="s">
        <v>31</v>
      </c>
      <c r="G36" s="49" t="s">
        <v>32</v>
      </c>
      <c r="H36" s="48" t="s">
        <v>33</v>
      </c>
      <c r="I36" s="48" t="s">
        <v>34</v>
      </c>
      <c r="J36" s="48" t="s">
        <v>35</v>
      </c>
      <c r="K36" s="48" t="s">
        <v>36</v>
      </c>
      <c r="L36" s="48" t="s">
        <v>37</v>
      </c>
      <c r="M36" s="48" t="s">
        <v>38</v>
      </c>
      <c r="N36" s="48" t="s">
        <v>39</v>
      </c>
      <c r="O36" s="48" t="s">
        <v>40</v>
      </c>
      <c r="P36" s="48" t="s">
        <v>41</v>
      </c>
      <c r="Q36" s="48" t="s">
        <v>42</v>
      </c>
      <c r="R36" s="48" t="s">
        <v>43</v>
      </c>
    </row>
    <row r="37" spans="1:18">
      <c r="A37" s="159" t="s">
        <v>6</v>
      </c>
      <c r="B37" s="50" t="s">
        <v>127</v>
      </c>
      <c r="C37" s="51">
        <v>15.6</v>
      </c>
      <c r="D37" s="51">
        <v>85.1</v>
      </c>
      <c r="E37" s="51">
        <v>23.7</v>
      </c>
      <c r="F37" s="51">
        <v>-69.3</v>
      </c>
      <c r="G37" s="51">
        <v>10.8</v>
      </c>
      <c r="H37" s="51">
        <v>-23.4</v>
      </c>
      <c r="I37" s="51">
        <v>-120.1</v>
      </c>
      <c r="J37" s="51">
        <v>-45.9</v>
      </c>
      <c r="K37" s="51">
        <v>6.4</v>
      </c>
      <c r="L37" s="51">
        <v>190.4</v>
      </c>
      <c r="M37" s="51">
        <v>-48.3</v>
      </c>
      <c r="N37" s="51">
        <v>26.3</v>
      </c>
      <c r="O37" s="51">
        <v>-40.700000000000003</v>
      </c>
      <c r="P37" s="51">
        <v>-255.3</v>
      </c>
      <c r="Q37" s="51">
        <v>327.3</v>
      </c>
      <c r="R37" s="51">
        <v>31.5</v>
      </c>
    </row>
    <row r="38" spans="1:18">
      <c r="A38" s="160"/>
      <c r="B38" s="52" t="s">
        <v>122</v>
      </c>
      <c r="C38" s="51">
        <v>-5.0999999999999996</v>
      </c>
      <c r="D38" s="51">
        <v>-148.69999999999999</v>
      </c>
      <c r="E38" s="51">
        <v>-13.2</v>
      </c>
      <c r="F38" s="51">
        <v>-82.2</v>
      </c>
      <c r="G38" s="51">
        <v>-52</v>
      </c>
      <c r="H38" s="51">
        <v>-161.9</v>
      </c>
      <c r="I38" s="51">
        <v>-70.3</v>
      </c>
      <c r="J38" s="51">
        <v>-82.6</v>
      </c>
      <c r="K38" s="51">
        <v>-77.400000000000006</v>
      </c>
      <c r="L38" s="51">
        <v>-0.1</v>
      </c>
      <c r="M38" s="51">
        <v>-12.4</v>
      </c>
      <c r="N38" s="51">
        <v>-4</v>
      </c>
      <c r="O38" s="51">
        <v>0.7</v>
      </c>
      <c r="P38" s="51">
        <v>134.9</v>
      </c>
      <c r="Q38" s="51">
        <v>6.1</v>
      </c>
      <c r="R38" s="51">
        <v>0</v>
      </c>
    </row>
    <row r="39" spans="1:18">
      <c r="A39" s="160"/>
      <c r="B39" s="53" t="s">
        <v>17</v>
      </c>
      <c r="C39" s="51">
        <v>10.5</v>
      </c>
      <c r="D39" s="51">
        <v>-63.6</v>
      </c>
      <c r="E39" s="51">
        <v>10.5</v>
      </c>
      <c r="F39" s="51">
        <v>-151.5</v>
      </c>
      <c r="G39" s="51">
        <v>-41.2</v>
      </c>
      <c r="H39" s="51">
        <v>-185.2</v>
      </c>
      <c r="I39" s="51">
        <v>-190.4</v>
      </c>
      <c r="J39" s="51">
        <v>-128.5</v>
      </c>
      <c r="K39" s="51">
        <v>-71</v>
      </c>
      <c r="L39" s="51">
        <v>190.3</v>
      </c>
      <c r="M39" s="51">
        <v>-60.7</v>
      </c>
      <c r="N39" s="51">
        <v>22.3</v>
      </c>
      <c r="O39" s="51">
        <v>-40</v>
      </c>
      <c r="P39" s="51">
        <v>-120.4</v>
      </c>
      <c r="Q39" s="51">
        <v>333.4</v>
      </c>
      <c r="R39" s="51">
        <v>31.5</v>
      </c>
    </row>
    <row r="40" spans="1:18">
      <c r="A40" s="159" t="s">
        <v>7</v>
      </c>
      <c r="B40" s="50" t="s">
        <v>127</v>
      </c>
      <c r="C40" s="51">
        <v>-26.2</v>
      </c>
      <c r="D40" s="51">
        <v>91.1</v>
      </c>
      <c r="E40" s="51">
        <v>178.7</v>
      </c>
      <c r="F40" s="51">
        <v>302.3</v>
      </c>
      <c r="G40" s="51">
        <v>-82.9</v>
      </c>
      <c r="H40" s="51">
        <v>-34.299999999999997</v>
      </c>
      <c r="I40" s="51">
        <v>-127.1</v>
      </c>
      <c r="J40" s="51">
        <v>-716.4</v>
      </c>
      <c r="K40" s="51">
        <v>-229</v>
      </c>
      <c r="L40" s="51">
        <v>794.3</v>
      </c>
      <c r="M40" s="51">
        <v>-497.6</v>
      </c>
      <c r="N40" s="51">
        <v>675.7</v>
      </c>
      <c r="O40" s="51">
        <v>-66.8</v>
      </c>
      <c r="P40" s="51">
        <v>601.6</v>
      </c>
      <c r="Q40" s="51">
        <v>1586.3</v>
      </c>
      <c r="R40" s="51">
        <v>431.5</v>
      </c>
    </row>
    <row r="41" spans="1:18">
      <c r="A41" s="160"/>
      <c r="B41" s="52" t="s">
        <v>122</v>
      </c>
      <c r="C41" s="51">
        <v>-7.8</v>
      </c>
      <c r="D41" s="51">
        <v>-169.3</v>
      </c>
      <c r="E41" s="51">
        <v>3.9</v>
      </c>
      <c r="F41" s="51">
        <v>-95.3</v>
      </c>
      <c r="G41" s="51">
        <v>-264.60000000000002</v>
      </c>
      <c r="H41" s="51">
        <v>-27.9</v>
      </c>
      <c r="I41" s="51">
        <v>-16.3</v>
      </c>
      <c r="J41" s="51">
        <v>-447.6</v>
      </c>
      <c r="K41" s="51">
        <v>-616.4</v>
      </c>
      <c r="L41" s="51">
        <v>-24.3</v>
      </c>
      <c r="M41" s="51">
        <v>128.6</v>
      </c>
      <c r="N41" s="51">
        <v>-16.5</v>
      </c>
      <c r="O41" s="51">
        <v>-13.5</v>
      </c>
      <c r="P41" s="51">
        <v>-228.4</v>
      </c>
      <c r="Q41" s="51">
        <v>-166.3</v>
      </c>
      <c r="R41" s="51">
        <v>0.1</v>
      </c>
    </row>
    <row r="42" spans="1:18">
      <c r="A42" s="160"/>
      <c r="B42" s="53" t="s">
        <v>17</v>
      </c>
      <c r="C42" s="51">
        <v>-34</v>
      </c>
      <c r="D42" s="51">
        <v>-78.2</v>
      </c>
      <c r="E42" s="51">
        <v>182.6</v>
      </c>
      <c r="F42" s="51">
        <v>207</v>
      </c>
      <c r="G42" s="51">
        <v>-347.5</v>
      </c>
      <c r="H42" s="51">
        <v>-62.2</v>
      </c>
      <c r="I42" s="51">
        <v>-143.4</v>
      </c>
      <c r="J42" s="51">
        <v>-1164</v>
      </c>
      <c r="K42" s="51">
        <v>-845.4</v>
      </c>
      <c r="L42" s="51">
        <v>770</v>
      </c>
      <c r="M42" s="51">
        <v>-369</v>
      </c>
      <c r="N42" s="51">
        <v>659.3</v>
      </c>
      <c r="O42" s="51">
        <v>-80.3</v>
      </c>
      <c r="P42" s="51">
        <v>373.2</v>
      </c>
      <c r="Q42" s="51">
        <v>1420</v>
      </c>
      <c r="R42" s="51">
        <v>431.5</v>
      </c>
    </row>
    <row r="43" spans="1:18">
      <c r="A43" s="159" t="s">
        <v>8</v>
      </c>
      <c r="B43" s="50" t="s">
        <v>127</v>
      </c>
      <c r="C43" s="51">
        <v>16.600000000000001</v>
      </c>
      <c r="D43" s="51">
        <v>219.4</v>
      </c>
      <c r="E43" s="51">
        <v>60.2</v>
      </c>
      <c r="F43" s="51">
        <v>96.1</v>
      </c>
      <c r="G43" s="51">
        <v>19</v>
      </c>
      <c r="H43" s="51">
        <v>-409.9</v>
      </c>
      <c r="I43" s="51">
        <v>6</v>
      </c>
      <c r="J43" s="51">
        <v>128.6</v>
      </c>
      <c r="K43" s="51">
        <v>-144.5</v>
      </c>
      <c r="L43" s="51">
        <v>19</v>
      </c>
      <c r="M43" s="51">
        <v>-46.7</v>
      </c>
      <c r="N43" s="51">
        <v>-37.799999999999997</v>
      </c>
      <c r="O43" s="51">
        <v>-103.6</v>
      </c>
      <c r="P43" s="51">
        <v>-532.20000000000005</v>
      </c>
      <c r="Q43" s="51">
        <v>252.7</v>
      </c>
      <c r="R43" s="51">
        <v>-17.100000000000001</v>
      </c>
    </row>
    <row r="44" spans="1:18">
      <c r="A44" s="160"/>
      <c r="B44" s="52" t="s">
        <v>122</v>
      </c>
      <c r="C44" s="51">
        <v>-2.6</v>
      </c>
      <c r="D44" s="51">
        <v>-48.4</v>
      </c>
      <c r="E44" s="51">
        <v>-132.69999999999999</v>
      </c>
      <c r="F44" s="51">
        <v>-7.9</v>
      </c>
      <c r="G44" s="51">
        <v>-107.1</v>
      </c>
      <c r="H44" s="51">
        <v>-57.8</v>
      </c>
      <c r="I44" s="51">
        <v>84.3</v>
      </c>
      <c r="J44" s="51">
        <v>126.1</v>
      </c>
      <c r="K44" s="51">
        <v>101.8</v>
      </c>
      <c r="L44" s="51">
        <v>10.9</v>
      </c>
      <c r="M44" s="51">
        <v>-0.1</v>
      </c>
      <c r="N44" s="51">
        <v>2</v>
      </c>
      <c r="O44" s="51">
        <v>0.5</v>
      </c>
      <c r="P44" s="51">
        <v>30</v>
      </c>
      <c r="Q44" s="51">
        <v>-12.1</v>
      </c>
      <c r="R44" s="51">
        <v>-7.7</v>
      </c>
    </row>
    <row r="45" spans="1:18">
      <c r="A45" s="160"/>
      <c r="B45" s="53" t="s">
        <v>17</v>
      </c>
      <c r="C45" s="51">
        <v>14.1</v>
      </c>
      <c r="D45" s="51">
        <v>170.9</v>
      </c>
      <c r="E45" s="51">
        <v>-72.400000000000006</v>
      </c>
      <c r="F45" s="51">
        <v>88.2</v>
      </c>
      <c r="G45" s="51">
        <v>-88.1</v>
      </c>
      <c r="H45" s="51">
        <v>-467.7</v>
      </c>
      <c r="I45" s="51">
        <v>90.3</v>
      </c>
      <c r="J45" s="51">
        <v>254.7</v>
      </c>
      <c r="K45" s="51">
        <v>-42.7</v>
      </c>
      <c r="L45" s="51">
        <v>29.9</v>
      </c>
      <c r="M45" s="51">
        <v>-46.9</v>
      </c>
      <c r="N45" s="51">
        <v>-35.799999999999997</v>
      </c>
      <c r="O45" s="51">
        <v>-103.1</v>
      </c>
      <c r="P45" s="51">
        <v>-502.3</v>
      </c>
      <c r="Q45" s="51">
        <v>240.6</v>
      </c>
      <c r="R45" s="51">
        <v>-24.8</v>
      </c>
    </row>
    <row r="46" spans="1:18">
      <c r="A46" s="159" t="s">
        <v>9</v>
      </c>
      <c r="B46" s="50" t="s">
        <v>127</v>
      </c>
      <c r="C46" s="51">
        <v>105.3</v>
      </c>
      <c r="D46" s="51">
        <v>56.6</v>
      </c>
      <c r="E46" s="51">
        <v>50.4</v>
      </c>
      <c r="F46" s="51">
        <v>394.1</v>
      </c>
      <c r="G46" s="51">
        <v>-296.89999999999998</v>
      </c>
      <c r="H46" s="51">
        <v>-146.6</v>
      </c>
      <c r="I46" s="51">
        <v>-43.8</v>
      </c>
      <c r="J46" s="51">
        <v>270.5</v>
      </c>
      <c r="K46" s="51">
        <v>118.5</v>
      </c>
      <c r="L46" s="51">
        <v>65.099999999999994</v>
      </c>
      <c r="M46" s="51">
        <v>33.799999999999997</v>
      </c>
      <c r="N46" s="51">
        <v>-300.2</v>
      </c>
      <c r="O46" s="51">
        <v>-144.5</v>
      </c>
      <c r="P46" s="51">
        <v>-518.29999999999995</v>
      </c>
      <c r="Q46" s="51">
        <v>559.6</v>
      </c>
      <c r="R46" s="51">
        <v>109.6</v>
      </c>
    </row>
    <row r="47" spans="1:18">
      <c r="A47" s="160"/>
      <c r="B47" s="52" t="s">
        <v>122</v>
      </c>
      <c r="C47" s="51">
        <v>17.3</v>
      </c>
      <c r="D47" s="51">
        <v>-201.8</v>
      </c>
      <c r="E47" s="51">
        <v>10.5</v>
      </c>
      <c r="F47" s="51">
        <v>-121.6</v>
      </c>
      <c r="G47" s="51">
        <v>48.5</v>
      </c>
      <c r="H47" s="51">
        <v>-444.3</v>
      </c>
      <c r="I47" s="51">
        <v>107.8</v>
      </c>
      <c r="J47" s="51">
        <v>-208.7</v>
      </c>
      <c r="K47" s="51">
        <v>-47.8</v>
      </c>
      <c r="L47" s="51">
        <v>54.8</v>
      </c>
      <c r="M47" s="51">
        <v>2</v>
      </c>
      <c r="N47" s="51">
        <v>19.5</v>
      </c>
      <c r="O47" s="51">
        <v>-0.8</v>
      </c>
      <c r="P47" s="51">
        <v>-292.39999999999998</v>
      </c>
      <c r="Q47" s="51">
        <v>-12.7</v>
      </c>
      <c r="R47" s="51">
        <v>-7.8</v>
      </c>
    </row>
    <row r="48" spans="1:18">
      <c r="A48" s="160"/>
      <c r="B48" s="53" t="s">
        <v>17</v>
      </c>
      <c r="C48" s="51">
        <v>122.6</v>
      </c>
      <c r="D48" s="51">
        <v>-145.1</v>
      </c>
      <c r="E48" s="51">
        <v>60.9</v>
      </c>
      <c r="F48" s="51">
        <v>272.5</v>
      </c>
      <c r="G48" s="51">
        <v>-248.4</v>
      </c>
      <c r="H48" s="51">
        <v>-590.9</v>
      </c>
      <c r="I48" s="51">
        <v>64.099999999999994</v>
      </c>
      <c r="J48" s="51">
        <v>61.8</v>
      </c>
      <c r="K48" s="51">
        <v>70.599999999999994</v>
      </c>
      <c r="L48" s="51">
        <v>119.9</v>
      </c>
      <c r="M48" s="51">
        <v>35.799999999999997</v>
      </c>
      <c r="N48" s="51">
        <v>-280.7</v>
      </c>
      <c r="O48" s="51">
        <v>-145.30000000000001</v>
      </c>
      <c r="P48" s="51">
        <v>-810.7</v>
      </c>
      <c r="Q48" s="51">
        <v>546.79999999999995</v>
      </c>
      <c r="R48" s="51">
        <v>101.8</v>
      </c>
    </row>
    <row r="49" spans="1:18">
      <c r="A49" s="159" t="s">
        <v>10</v>
      </c>
      <c r="B49" s="50" t="s">
        <v>127</v>
      </c>
      <c r="C49" s="51">
        <v>94.2</v>
      </c>
      <c r="D49" s="51">
        <v>144.80000000000001</v>
      </c>
      <c r="E49" s="51">
        <v>27</v>
      </c>
      <c r="F49" s="51">
        <v>114.9</v>
      </c>
      <c r="G49" s="51">
        <v>25.1</v>
      </c>
      <c r="H49" s="51">
        <v>39.700000000000003</v>
      </c>
      <c r="I49" s="51">
        <v>-87.1</v>
      </c>
      <c r="J49" s="51">
        <v>171</v>
      </c>
      <c r="K49" s="51">
        <v>-97.3</v>
      </c>
      <c r="L49" s="51">
        <v>98.3</v>
      </c>
      <c r="M49" s="51">
        <v>-91.5</v>
      </c>
      <c r="N49" s="51">
        <v>-40.4</v>
      </c>
      <c r="O49" s="51">
        <v>-36.299999999999997</v>
      </c>
      <c r="P49" s="51">
        <v>210.4</v>
      </c>
      <c r="Q49" s="51">
        <v>218.8</v>
      </c>
      <c r="R49" s="51">
        <v>121</v>
      </c>
    </row>
    <row r="50" spans="1:18">
      <c r="A50" s="160"/>
      <c r="B50" s="52" t="s">
        <v>122</v>
      </c>
      <c r="C50" s="51">
        <v>-17.100000000000001</v>
      </c>
      <c r="D50" s="51">
        <v>-8.4</v>
      </c>
      <c r="E50" s="51">
        <v>-1.6</v>
      </c>
      <c r="F50" s="51">
        <v>-70.400000000000006</v>
      </c>
      <c r="G50" s="51">
        <v>-30</v>
      </c>
      <c r="H50" s="51">
        <v>95.3</v>
      </c>
      <c r="I50" s="51">
        <v>-81.5</v>
      </c>
      <c r="J50" s="51">
        <v>-66.099999999999994</v>
      </c>
      <c r="K50" s="51">
        <v>-35.799999999999997</v>
      </c>
      <c r="L50" s="51">
        <v>-8.4</v>
      </c>
      <c r="M50" s="51">
        <v>2.8</v>
      </c>
      <c r="N50" s="51">
        <v>-1.1000000000000001</v>
      </c>
      <c r="O50" s="51">
        <v>6.6</v>
      </c>
      <c r="P50" s="51">
        <v>215.2</v>
      </c>
      <c r="Q50" s="51">
        <v>47.1</v>
      </c>
      <c r="R50" s="51">
        <v>0</v>
      </c>
    </row>
    <row r="51" spans="1:18">
      <c r="A51" s="160"/>
      <c r="B51" s="53" t="s">
        <v>17</v>
      </c>
      <c r="C51" s="51">
        <v>77.099999999999994</v>
      </c>
      <c r="D51" s="51">
        <v>136.30000000000001</v>
      </c>
      <c r="E51" s="51">
        <v>25.4</v>
      </c>
      <c r="F51" s="51">
        <v>44.5</v>
      </c>
      <c r="G51" s="51">
        <v>-4.9000000000000004</v>
      </c>
      <c r="H51" s="51">
        <v>135</v>
      </c>
      <c r="I51" s="51">
        <v>-168.6</v>
      </c>
      <c r="J51" s="51">
        <v>104.9</v>
      </c>
      <c r="K51" s="51">
        <v>-133.1</v>
      </c>
      <c r="L51" s="51">
        <v>89.9</v>
      </c>
      <c r="M51" s="51">
        <v>-88.7</v>
      </c>
      <c r="N51" s="51">
        <v>-41.6</v>
      </c>
      <c r="O51" s="51">
        <v>-29.8</v>
      </c>
      <c r="P51" s="51">
        <v>425.6</v>
      </c>
      <c r="Q51" s="51">
        <v>265.89999999999998</v>
      </c>
      <c r="R51" s="51">
        <v>121</v>
      </c>
    </row>
    <row r="52" spans="1:18">
      <c r="A52" s="159" t="s">
        <v>11</v>
      </c>
      <c r="B52" s="50" t="s">
        <v>127</v>
      </c>
      <c r="C52" s="51">
        <v>205.5</v>
      </c>
      <c r="D52" s="51">
        <v>596.9</v>
      </c>
      <c r="E52" s="51">
        <v>340.1</v>
      </c>
      <c r="F52" s="51">
        <v>838.2</v>
      </c>
      <c r="G52" s="51">
        <v>-324.89999999999998</v>
      </c>
      <c r="H52" s="51">
        <v>-574.5</v>
      </c>
      <c r="I52" s="51">
        <v>-372.1</v>
      </c>
      <c r="J52" s="51">
        <v>-192.2</v>
      </c>
      <c r="K52" s="51">
        <v>-345.9</v>
      </c>
      <c r="L52" s="51">
        <v>1167.0999999999999</v>
      </c>
      <c r="M52" s="51">
        <v>-650.29999999999995</v>
      </c>
      <c r="N52" s="51">
        <v>323.60000000000002</v>
      </c>
      <c r="O52" s="51">
        <v>-391.9</v>
      </c>
      <c r="P52" s="51">
        <v>-493.9</v>
      </c>
      <c r="Q52" s="51">
        <v>2944.7</v>
      </c>
      <c r="R52" s="51">
        <v>676.4</v>
      </c>
    </row>
    <row r="53" spans="1:18">
      <c r="A53" s="160"/>
      <c r="B53" s="52" t="s">
        <v>122</v>
      </c>
      <c r="C53" s="51">
        <v>-13.1</v>
      </c>
      <c r="D53" s="51">
        <v>-555.5</v>
      </c>
      <c r="E53" s="51">
        <v>-142</v>
      </c>
      <c r="F53" s="51">
        <v>-382.4</v>
      </c>
      <c r="G53" s="51">
        <v>-397.3</v>
      </c>
      <c r="H53" s="51">
        <v>-613.5</v>
      </c>
      <c r="I53" s="51">
        <v>39.200000000000003</v>
      </c>
      <c r="J53" s="51">
        <v>-681.2</v>
      </c>
      <c r="K53" s="51">
        <v>-691.4</v>
      </c>
      <c r="L53" s="51">
        <v>35.6</v>
      </c>
      <c r="M53" s="51">
        <v>115.9</v>
      </c>
      <c r="N53" s="51">
        <v>1</v>
      </c>
      <c r="O53" s="51">
        <v>-6.1</v>
      </c>
      <c r="P53" s="51">
        <v>-138</v>
      </c>
      <c r="Q53" s="51">
        <v>-136.1</v>
      </c>
      <c r="R53" s="51">
        <v>-16.600000000000001</v>
      </c>
    </row>
    <row r="54" spans="1:18">
      <c r="A54" s="160"/>
      <c r="B54" s="53" t="s">
        <v>17</v>
      </c>
      <c r="C54" s="51">
        <v>192.4</v>
      </c>
      <c r="D54" s="51">
        <v>41.4</v>
      </c>
      <c r="E54" s="51">
        <v>198.1</v>
      </c>
      <c r="F54" s="51">
        <v>455.7</v>
      </c>
      <c r="G54" s="51">
        <v>-722.2</v>
      </c>
      <c r="H54" s="51">
        <v>-1188</v>
      </c>
      <c r="I54" s="51">
        <v>-332.9</v>
      </c>
      <c r="J54" s="51">
        <v>-873.4</v>
      </c>
      <c r="K54" s="51">
        <v>-1037.4000000000001</v>
      </c>
      <c r="L54" s="51">
        <v>1202.8</v>
      </c>
      <c r="M54" s="51">
        <v>-534.4</v>
      </c>
      <c r="N54" s="51">
        <v>324.5</v>
      </c>
      <c r="O54" s="51">
        <v>-398</v>
      </c>
      <c r="P54" s="51">
        <v>-631.9</v>
      </c>
      <c r="Q54" s="51">
        <v>2808.5</v>
      </c>
      <c r="R54" s="51">
        <v>659.8</v>
      </c>
    </row>
    <row r="55" spans="1:18">
      <c r="A55" s="153" t="s">
        <v>12</v>
      </c>
      <c r="B55" s="50" t="s">
        <v>127</v>
      </c>
      <c r="C55" s="51">
        <v>-1314.1</v>
      </c>
      <c r="D55" s="51">
        <v>4776.3</v>
      </c>
      <c r="E55" s="51">
        <v>8535.7000000000007</v>
      </c>
      <c r="F55" s="51">
        <v>8175.6</v>
      </c>
      <c r="G55" s="51">
        <v>6341.6</v>
      </c>
      <c r="H55" s="51">
        <v>7301.4</v>
      </c>
      <c r="I55" s="51">
        <v>-10872.8</v>
      </c>
      <c r="J55" s="51">
        <v>11581.5</v>
      </c>
      <c r="K55" s="51">
        <v>11078.1</v>
      </c>
      <c r="L55" s="51">
        <v>16383.8</v>
      </c>
      <c r="M55" s="51">
        <v>-581.1</v>
      </c>
      <c r="N55" s="51">
        <v>13530.3</v>
      </c>
      <c r="O55" s="51">
        <v>-7832</v>
      </c>
      <c r="P55" s="51">
        <v>44743.3</v>
      </c>
      <c r="Q55" s="51">
        <v>72705.7</v>
      </c>
      <c r="R55" s="51">
        <v>13175</v>
      </c>
    </row>
    <row r="56" spans="1:18">
      <c r="A56" s="154"/>
      <c r="B56" s="52" t="s">
        <v>122</v>
      </c>
      <c r="C56" s="51">
        <v>187.5</v>
      </c>
      <c r="D56" s="51">
        <v>-4420.5</v>
      </c>
      <c r="E56" s="51">
        <v>-1371.3</v>
      </c>
      <c r="F56" s="51">
        <v>-5015.3</v>
      </c>
      <c r="G56" s="51">
        <v>-343.2</v>
      </c>
      <c r="H56" s="51">
        <v>-12964.1</v>
      </c>
      <c r="I56" s="51">
        <v>-3952.6</v>
      </c>
      <c r="J56" s="51">
        <v>-8319.2000000000007</v>
      </c>
      <c r="K56" s="51">
        <v>-5809.2</v>
      </c>
      <c r="L56" s="51">
        <v>-820.4</v>
      </c>
      <c r="M56" s="51">
        <v>-595.20000000000005</v>
      </c>
      <c r="N56" s="51">
        <v>-995.8</v>
      </c>
      <c r="O56" s="51">
        <v>-76.7</v>
      </c>
      <c r="P56" s="51">
        <v>-6265.5</v>
      </c>
      <c r="Q56" s="51">
        <v>-873.9</v>
      </c>
      <c r="R56" s="51">
        <v>-1680.4</v>
      </c>
    </row>
    <row r="57" spans="1:18">
      <c r="A57" s="155"/>
      <c r="B57" s="54" t="s">
        <v>17</v>
      </c>
      <c r="C57" s="51">
        <v>-1126.5999999999999</v>
      </c>
      <c r="D57" s="51">
        <v>355.8</v>
      </c>
      <c r="E57" s="51">
        <v>7164.4</v>
      </c>
      <c r="F57" s="51">
        <v>3160.4</v>
      </c>
      <c r="G57" s="51">
        <v>5998.4</v>
      </c>
      <c r="H57" s="51">
        <v>-5662.7</v>
      </c>
      <c r="I57" s="51">
        <v>-14825.4</v>
      </c>
      <c r="J57" s="51">
        <v>3262.3</v>
      </c>
      <c r="K57" s="51">
        <v>5268.9</v>
      </c>
      <c r="L57" s="51">
        <v>15563.4</v>
      </c>
      <c r="M57" s="51">
        <v>-1176.3</v>
      </c>
      <c r="N57" s="51">
        <v>12534.5</v>
      </c>
      <c r="O57" s="51">
        <v>-7908.7</v>
      </c>
      <c r="P57" s="51">
        <v>38477.699999999997</v>
      </c>
      <c r="Q57" s="51">
        <v>71831.8</v>
      </c>
      <c r="R57" s="51">
        <v>11494.6</v>
      </c>
    </row>
    <row r="59" spans="1:18" ht="12" customHeight="1">
      <c r="A59" s="8" t="s">
        <v>104</v>
      </c>
    </row>
    <row r="60" spans="1:18" ht="12" customHeight="1">
      <c r="A60" s="8" t="s">
        <v>102</v>
      </c>
    </row>
    <row r="61" spans="1:18" ht="12" customHeight="1">
      <c r="A61" s="8" t="s">
        <v>105</v>
      </c>
    </row>
  </sheetData>
  <mergeCells count="14">
    <mergeCell ref="A27:A29"/>
    <mergeCell ref="A12:A14"/>
    <mergeCell ref="A15:A17"/>
    <mergeCell ref="A18:A20"/>
    <mergeCell ref="A21:A23"/>
    <mergeCell ref="A24:A26"/>
    <mergeCell ref="A52:A54"/>
    <mergeCell ref="A55:A57"/>
    <mergeCell ref="A30:A32"/>
    <mergeCell ref="A37:A39"/>
    <mergeCell ref="A40:A42"/>
    <mergeCell ref="A43:A45"/>
    <mergeCell ref="A46:A48"/>
    <mergeCell ref="A49:A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G43"/>
  <sheetViews>
    <sheetView topLeftCell="A4" workbookViewId="0">
      <selection activeCell="G10" sqref="G10"/>
    </sheetView>
  </sheetViews>
  <sheetFormatPr baseColWidth="10" defaultRowHeight="15.75"/>
  <cols>
    <col min="1" max="1" width="20.5703125" style="1" customWidth="1"/>
    <col min="2" max="2" width="29.7109375" style="1" customWidth="1"/>
    <col min="3" max="4" width="12" style="1" bestFit="1" customWidth="1"/>
    <col min="5" max="5" width="12.28515625" style="1" bestFit="1" customWidth="1"/>
    <col min="6" max="6" width="14.140625" style="1" customWidth="1"/>
    <col min="7" max="16384" width="11.42578125" style="1"/>
  </cols>
  <sheetData>
    <row r="1" spans="1:7" ht="21.75">
      <c r="C1" s="10" t="s">
        <v>61</v>
      </c>
      <c r="D1" s="4"/>
      <c r="E1" s="4"/>
    </row>
    <row r="3" spans="1:7">
      <c r="A3" s="12" t="s">
        <v>62</v>
      </c>
    </row>
    <row r="4" spans="1:7">
      <c r="A4" s="12" t="s">
        <v>306</v>
      </c>
    </row>
    <row r="5" spans="1:7">
      <c r="A5" s="12" t="s">
        <v>307</v>
      </c>
    </row>
    <row r="6" spans="1:7">
      <c r="A6" s="55" t="s">
        <v>63</v>
      </c>
    </row>
    <row r="7" spans="1:7">
      <c r="A7" s="56"/>
      <c r="B7" s="14"/>
      <c r="C7" s="158" t="s">
        <v>15</v>
      </c>
      <c r="D7" s="156"/>
      <c r="E7" s="157"/>
      <c r="F7" s="158" t="s">
        <v>16</v>
      </c>
      <c r="G7" s="157"/>
    </row>
    <row r="8" spans="1:7">
      <c r="A8" s="56"/>
      <c r="B8" s="14"/>
      <c r="C8" s="82" t="s">
        <v>133</v>
      </c>
      <c r="D8" s="83" t="s">
        <v>134</v>
      </c>
      <c r="E8" s="84" t="s">
        <v>135</v>
      </c>
      <c r="F8" s="31" t="s">
        <v>13</v>
      </c>
      <c r="G8" s="57" t="s">
        <v>14</v>
      </c>
    </row>
    <row r="9" spans="1:7">
      <c r="A9" s="171" t="s">
        <v>64</v>
      </c>
      <c r="B9" s="58" t="s">
        <v>65</v>
      </c>
      <c r="C9" s="72">
        <v>18545</v>
      </c>
      <c r="D9" s="73">
        <v>18493</v>
      </c>
      <c r="E9" s="74">
        <v>18233</v>
      </c>
      <c r="F9" s="59">
        <v>2.8118747634239983E-3</v>
      </c>
      <c r="G9" s="60">
        <v>1.7111830197992652E-2</v>
      </c>
    </row>
    <row r="10" spans="1:7">
      <c r="A10" s="172"/>
      <c r="B10" s="61" t="s">
        <v>66</v>
      </c>
      <c r="C10" s="75">
        <v>96891</v>
      </c>
      <c r="D10" s="76">
        <v>96389</v>
      </c>
      <c r="E10" s="77">
        <v>95987</v>
      </c>
      <c r="F10" s="62">
        <v>5.2080631607341089E-3</v>
      </c>
      <c r="G10" s="63">
        <v>9.417942012980924E-3</v>
      </c>
    </row>
    <row r="11" spans="1:7">
      <c r="A11" s="172"/>
      <c r="B11" s="64" t="s">
        <v>67</v>
      </c>
      <c r="C11" s="75">
        <v>54643</v>
      </c>
      <c r="D11" s="76">
        <v>54528</v>
      </c>
      <c r="E11" s="77">
        <v>53967</v>
      </c>
      <c r="F11" s="62">
        <v>2.1090082159624414E-3</v>
      </c>
      <c r="G11" s="63">
        <v>1.2526173402264347E-2</v>
      </c>
    </row>
    <row r="12" spans="1:7" ht="31.5">
      <c r="A12" s="172"/>
      <c r="B12" s="85" t="s">
        <v>68</v>
      </c>
      <c r="C12" s="75">
        <v>61438</v>
      </c>
      <c r="D12" s="76">
        <v>61382</v>
      </c>
      <c r="E12" s="77">
        <v>61542</v>
      </c>
      <c r="F12" s="62">
        <v>9.1231957251311458E-4</v>
      </c>
      <c r="G12" s="63">
        <v>-1.6899028305872412E-3</v>
      </c>
    </row>
    <row r="13" spans="1:7">
      <c r="A13" s="172"/>
      <c r="B13" s="64" t="s">
        <v>69</v>
      </c>
      <c r="C13" s="75">
        <v>30456</v>
      </c>
      <c r="D13" s="76">
        <v>30578</v>
      </c>
      <c r="E13" s="77">
        <v>30379</v>
      </c>
      <c r="F13" s="62">
        <v>-3.9897965857806266E-3</v>
      </c>
      <c r="G13" s="63">
        <v>2.5346456433720664E-3</v>
      </c>
    </row>
    <row r="14" spans="1:7">
      <c r="A14" s="172"/>
      <c r="B14" s="61" t="s">
        <v>70</v>
      </c>
      <c r="C14" s="75">
        <v>50233</v>
      </c>
      <c r="D14" s="76">
        <v>50191</v>
      </c>
      <c r="E14" s="77">
        <v>50360</v>
      </c>
      <c r="F14" s="62">
        <v>8.3680341097009422E-4</v>
      </c>
      <c r="G14" s="63">
        <v>-2.5218427323272438E-3</v>
      </c>
    </row>
    <row r="15" spans="1:7">
      <c r="A15" s="172"/>
      <c r="B15" s="64" t="s">
        <v>71</v>
      </c>
      <c r="C15" s="75">
        <v>40880</v>
      </c>
      <c r="D15" s="76">
        <v>40958</v>
      </c>
      <c r="E15" s="77">
        <v>40844</v>
      </c>
      <c r="F15" s="62">
        <v>-1.9043898627862689E-3</v>
      </c>
      <c r="G15" s="63">
        <v>8.8140240916658504E-4</v>
      </c>
    </row>
    <row r="16" spans="1:7">
      <c r="A16" s="172"/>
      <c r="B16" s="61" t="s">
        <v>72</v>
      </c>
      <c r="C16" s="75">
        <v>33753</v>
      </c>
      <c r="D16" s="76">
        <v>33920</v>
      </c>
      <c r="E16" s="77">
        <v>33973</v>
      </c>
      <c r="F16" s="62">
        <v>-4.9233490566037734E-3</v>
      </c>
      <c r="G16" s="63">
        <v>-6.4757307273423008E-3</v>
      </c>
    </row>
    <row r="17" spans="1:7">
      <c r="A17" s="172"/>
      <c r="B17" s="64" t="s">
        <v>73</v>
      </c>
      <c r="C17" s="75">
        <v>34451</v>
      </c>
      <c r="D17" s="76">
        <v>34590</v>
      </c>
      <c r="E17" s="77">
        <v>34420</v>
      </c>
      <c r="F17" s="62">
        <v>-4.0185024573576181E-3</v>
      </c>
      <c r="G17" s="63">
        <v>9.0063916327716442E-4</v>
      </c>
    </row>
    <row r="18" spans="1:7">
      <c r="A18" s="172"/>
      <c r="B18" s="61" t="s">
        <v>74</v>
      </c>
      <c r="C18" s="75">
        <v>11835</v>
      </c>
      <c r="D18" s="76">
        <v>11969</v>
      </c>
      <c r="E18" s="77">
        <v>12043</v>
      </c>
      <c r="F18" s="62">
        <v>-1.1195588603893391E-2</v>
      </c>
      <c r="G18" s="63">
        <v>-1.7271443992360708E-2</v>
      </c>
    </row>
    <row r="19" spans="1:7">
      <c r="A19" s="172"/>
      <c r="B19" s="64" t="s">
        <v>75</v>
      </c>
      <c r="C19" s="75">
        <v>55366</v>
      </c>
      <c r="D19" s="76">
        <v>55614</v>
      </c>
      <c r="E19" s="77">
        <v>55291</v>
      </c>
      <c r="F19" s="62">
        <v>-4.459308807134894E-3</v>
      </c>
      <c r="G19" s="63">
        <v>1.3564594599482737E-3</v>
      </c>
    </row>
    <row r="20" spans="1:7">
      <c r="A20" s="172"/>
      <c r="B20" s="61" t="s">
        <v>76</v>
      </c>
      <c r="C20" s="75">
        <v>64723</v>
      </c>
      <c r="D20" s="76">
        <v>65038</v>
      </c>
      <c r="E20" s="77">
        <v>65309</v>
      </c>
      <c r="F20" s="62">
        <v>-4.8433223653863893E-3</v>
      </c>
      <c r="G20" s="63">
        <v>-8.9727296391002766E-3</v>
      </c>
    </row>
    <row r="21" spans="1:7">
      <c r="A21" s="172"/>
      <c r="B21" s="64" t="s">
        <v>77</v>
      </c>
      <c r="C21" s="75">
        <v>54422</v>
      </c>
      <c r="D21" s="76">
        <v>54538</v>
      </c>
      <c r="E21" s="77">
        <v>55121</v>
      </c>
      <c r="F21" s="62">
        <v>-2.1269573508379477E-3</v>
      </c>
      <c r="G21" s="63">
        <v>-1.2681192286061573E-2</v>
      </c>
    </row>
    <row r="22" spans="1:7">
      <c r="A22" s="172"/>
      <c r="B22" s="61" t="s">
        <v>78</v>
      </c>
      <c r="C22" s="75">
        <v>73333</v>
      </c>
      <c r="D22" s="76">
        <v>72856</v>
      </c>
      <c r="E22" s="77">
        <v>72174</v>
      </c>
      <c r="F22" s="62">
        <v>6.5471615241023389E-3</v>
      </c>
      <c r="G22" s="63">
        <v>1.6058414387452546E-2</v>
      </c>
    </row>
    <row r="23" spans="1:7" ht="31.5">
      <c r="A23" s="172"/>
      <c r="B23" s="86" t="s">
        <v>79</v>
      </c>
      <c r="C23" s="75">
        <v>10641</v>
      </c>
      <c r="D23" s="76">
        <v>10789</v>
      </c>
      <c r="E23" s="77">
        <v>10743</v>
      </c>
      <c r="F23" s="62">
        <v>-1.3717675410139957E-2</v>
      </c>
      <c r="G23" s="63">
        <v>-9.4945545936889145E-3</v>
      </c>
    </row>
    <row r="24" spans="1:7">
      <c r="A24" s="172"/>
      <c r="B24" s="61" t="s">
        <v>80</v>
      </c>
      <c r="C24" s="75">
        <v>18119</v>
      </c>
      <c r="D24" s="76">
        <v>18152</v>
      </c>
      <c r="E24" s="77">
        <v>18214</v>
      </c>
      <c r="F24" s="62">
        <v>-1.8179814896430145E-3</v>
      </c>
      <c r="G24" s="63">
        <v>-5.215768090479851E-3</v>
      </c>
    </row>
    <row r="25" spans="1:7">
      <c r="A25" s="172"/>
      <c r="B25" s="64" t="s">
        <v>81</v>
      </c>
      <c r="C25" s="75">
        <v>96925</v>
      </c>
      <c r="D25" s="76">
        <v>97764</v>
      </c>
      <c r="E25" s="77">
        <v>98188</v>
      </c>
      <c r="F25" s="62">
        <v>-8.581891084652838E-3</v>
      </c>
      <c r="G25" s="63">
        <v>-1.2863078991322769E-2</v>
      </c>
    </row>
    <row r="26" spans="1:7">
      <c r="A26" s="172"/>
      <c r="B26" s="61" t="s">
        <v>82</v>
      </c>
      <c r="C26" s="75">
        <v>379431</v>
      </c>
      <c r="D26" s="76">
        <v>379516</v>
      </c>
      <c r="E26" s="77">
        <v>377849</v>
      </c>
      <c r="F26" s="62">
        <v>-2.2396947691269932E-4</v>
      </c>
      <c r="G26" s="63">
        <v>4.1868577130017544E-3</v>
      </c>
    </row>
    <row r="27" spans="1:7">
      <c r="A27" s="172"/>
      <c r="B27" s="64" t="s">
        <v>83</v>
      </c>
      <c r="C27" s="75">
        <v>44574</v>
      </c>
      <c r="D27" s="76">
        <v>44604</v>
      </c>
      <c r="E27" s="77">
        <v>44556</v>
      </c>
      <c r="F27" s="62">
        <v>-6.7258541834813018E-4</v>
      </c>
      <c r="G27" s="63">
        <v>4.0398599515216807E-4</v>
      </c>
    </row>
    <row r="28" spans="1:7">
      <c r="A28" s="172"/>
      <c r="B28" s="65" t="s">
        <v>84</v>
      </c>
      <c r="C28" s="75">
        <v>94648</v>
      </c>
      <c r="D28" s="76">
        <v>94819</v>
      </c>
      <c r="E28" s="77">
        <v>95179</v>
      </c>
      <c r="F28" s="62">
        <v>-1.8034360202069206E-3</v>
      </c>
      <c r="G28" s="63">
        <v>-5.5789617457632458E-3</v>
      </c>
    </row>
    <row r="29" spans="1:7">
      <c r="A29" s="172"/>
      <c r="B29" s="64" t="s">
        <v>85</v>
      </c>
      <c r="C29" s="75">
        <v>43272</v>
      </c>
      <c r="D29" s="76">
        <v>43307</v>
      </c>
      <c r="E29" s="77">
        <v>43854</v>
      </c>
      <c r="F29" s="62">
        <v>-8.0818343454868726E-4</v>
      </c>
      <c r="G29" s="63">
        <v>-1.327130934464359E-2</v>
      </c>
    </row>
    <row r="30" spans="1:7">
      <c r="A30" s="172"/>
      <c r="B30" s="61" t="s">
        <v>86</v>
      </c>
      <c r="C30" s="75">
        <v>53057</v>
      </c>
      <c r="D30" s="76">
        <v>53054</v>
      </c>
      <c r="E30" s="77">
        <v>52927</v>
      </c>
      <c r="F30" s="62">
        <v>5.6546160515700982E-5</v>
      </c>
      <c r="G30" s="63">
        <v>2.4562132748880534E-3</v>
      </c>
    </row>
    <row r="31" spans="1:7">
      <c r="A31" s="172"/>
      <c r="B31" s="64" t="s">
        <v>87</v>
      </c>
      <c r="C31" s="75">
        <v>31796</v>
      </c>
      <c r="D31" s="76">
        <v>31882</v>
      </c>
      <c r="E31" s="77">
        <v>32098</v>
      </c>
      <c r="F31" s="62">
        <v>-2.6974468352048177E-3</v>
      </c>
      <c r="G31" s="63">
        <v>-9.4086858994329864E-3</v>
      </c>
    </row>
    <row r="32" spans="1:7">
      <c r="A32" s="172"/>
      <c r="B32" s="61" t="s">
        <v>88</v>
      </c>
      <c r="C32" s="78">
        <v>98747</v>
      </c>
      <c r="D32" s="79">
        <v>98953</v>
      </c>
      <c r="E32" s="80">
        <v>99131</v>
      </c>
      <c r="F32" s="66">
        <v>-2.0817964083959051E-3</v>
      </c>
      <c r="G32" s="67">
        <v>-3.8736621238563114E-3</v>
      </c>
    </row>
    <row r="33" spans="1:7">
      <c r="A33" s="173" t="s">
        <v>20</v>
      </c>
      <c r="B33" s="68" t="s">
        <v>6</v>
      </c>
      <c r="C33" s="72">
        <v>98594</v>
      </c>
      <c r="D33" s="73">
        <v>98927</v>
      </c>
      <c r="E33" s="74">
        <v>99165</v>
      </c>
      <c r="F33" s="59">
        <v>-3.3661184509790045E-3</v>
      </c>
      <c r="G33" s="60">
        <v>-5.7580799677305504E-3</v>
      </c>
    </row>
    <row r="34" spans="1:7">
      <c r="A34" s="174"/>
      <c r="B34" s="69" t="s">
        <v>7</v>
      </c>
      <c r="C34" s="75">
        <v>776866</v>
      </c>
      <c r="D34" s="76">
        <v>777001</v>
      </c>
      <c r="E34" s="77">
        <v>775817</v>
      </c>
      <c r="F34" s="62">
        <v>-1.7374495013519931E-4</v>
      </c>
      <c r="G34" s="63">
        <v>1.3521229877664449E-3</v>
      </c>
    </row>
    <row r="35" spans="1:7">
      <c r="A35" s="174"/>
      <c r="B35" s="70" t="s">
        <v>8</v>
      </c>
      <c r="C35" s="75">
        <v>192385</v>
      </c>
      <c r="D35" s="76">
        <v>193079</v>
      </c>
      <c r="E35" s="77">
        <v>193103</v>
      </c>
      <c r="F35" s="62">
        <v>-3.5943836460723333E-3</v>
      </c>
      <c r="G35" s="63">
        <v>-3.718222917303201E-3</v>
      </c>
    </row>
    <row r="36" spans="1:7">
      <c r="A36" s="174"/>
      <c r="B36" s="69" t="s">
        <v>9</v>
      </c>
      <c r="C36" s="75">
        <v>345744</v>
      </c>
      <c r="D36" s="76">
        <v>346672</v>
      </c>
      <c r="E36" s="77">
        <v>346866</v>
      </c>
      <c r="F36" s="62">
        <v>-2.6768818941247056E-3</v>
      </c>
      <c r="G36" s="63">
        <v>-3.2346785213886631E-3</v>
      </c>
    </row>
    <row r="37" spans="1:7">
      <c r="A37" s="175"/>
      <c r="B37" s="71" t="s">
        <v>10</v>
      </c>
      <c r="C37" s="78">
        <v>138587</v>
      </c>
      <c r="D37" s="79">
        <v>138203</v>
      </c>
      <c r="E37" s="80">
        <v>137432</v>
      </c>
      <c r="F37" s="66">
        <v>2.7785214503303112E-3</v>
      </c>
      <c r="G37" s="67">
        <v>8.4041562372664299E-3</v>
      </c>
    </row>
    <row r="38" spans="1:7">
      <c r="A38" s="176" t="s">
        <v>11</v>
      </c>
      <c r="B38" s="177"/>
      <c r="C38" s="72">
        <v>1552176</v>
      </c>
      <c r="D38" s="73">
        <v>1553882</v>
      </c>
      <c r="E38" s="74">
        <v>1552383</v>
      </c>
      <c r="F38" s="59">
        <v>-1.097895464391762E-3</v>
      </c>
      <c r="G38" s="60">
        <v>-1.3334338239983303E-4</v>
      </c>
    </row>
    <row r="39" spans="1:7">
      <c r="A39" s="178" t="s">
        <v>12</v>
      </c>
      <c r="B39" s="179"/>
      <c r="C39" s="78">
        <v>19791191</v>
      </c>
      <c r="D39" s="79">
        <v>19809016</v>
      </c>
      <c r="E39" s="80">
        <v>19697284</v>
      </c>
      <c r="F39" s="66">
        <v>-8.9984277866199912E-4</v>
      </c>
      <c r="G39" s="67">
        <v>4.7675100790545537E-3</v>
      </c>
    </row>
    <row r="41" spans="1:7" ht="12" customHeight="1">
      <c r="A41" s="8" t="s">
        <v>115</v>
      </c>
    </row>
    <row r="42" spans="1:7" ht="12" customHeight="1">
      <c r="A42" s="8" t="s">
        <v>106</v>
      </c>
    </row>
    <row r="43" spans="1:7" ht="12" customHeight="1">
      <c r="A43" s="8" t="s">
        <v>107</v>
      </c>
    </row>
  </sheetData>
  <mergeCells count="6">
    <mergeCell ref="F7:G7"/>
    <mergeCell ref="A9:A32"/>
    <mergeCell ref="A33:A37"/>
    <mergeCell ref="A38:B38"/>
    <mergeCell ref="A39:B39"/>
    <mergeCell ref="C7:E7"/>
  </mergeCells>
  <conditionalFormatting sqref="F9:F39">
    <cfRule type="cellIs" dxfId="14" priority="2" operator="lessThan">
      <formula>0</formula>
    </cfRule>
  </conditionalFormatting>
  <conditionalFormatting sqref="G9:G39">
    <cfRule type="cellIs" dxfId="1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EmplSalTot_1 </vt:lpstr>
      <vt:lpstr>EmplSalTot_2</vt:lpstr>
      <vt:lpstr>EmplSalTot_3</vt:lpstr>
      <vt:lpstr>EmplSalTot_4</vt:lpstr>
      <vt:lpstr>EmplSalTot_5</vt:lpstr>
      <vt:lpstr>EmplSalTot_6</vt:lpstr>
      <vt:lpstr>EmplSalTot_7</vt:lpstr>
      <vt:lpstr>EmplSalTot_8</vt:lpstr>
      <vt:lpstr>EmplSalPriv</vt:lpstr>
      <vt:lpstr>DPAE</vt:lpstr>
      <vt:lpstr>EmplTotAn_1</vt:lpstr>
      <vt:lpstr>EmplTotAn_2</vt:lpstr>
      <vt:lpstr>EmplTotAn_3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Elise (DR-HDF)</dc:creator>
  <cp:lastModifiedBy>LAPORTE, Loic (DREETS-HDF)</cp:lastModifiedBy>
  <dcterms:created xsi:type="dcterms:W3CDTF">2022-02-04T10:55:14Z</dcterms:created>
  <dcterms:modified xsi:type="dcterms:W3CDTF">2024-06-07T10:04:36Z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